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185" windowHeight="9180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K37" i="1"/>
  <c r="F37"/>
  <c r="C37"/>
  <c r="B37"/>
  <c r="G36"/>
  <c r="E36"/>
  <c r="D36"/>
  <c r="C36"/>
  <c r="B36"/>
  <c r="F35"/>
  <c r="E35"/>
  <c r="D35"/>
  <c r="C35"/>
  <c r="B35"/>
  <c r="K29"/>
  <c r="J29"/>
  <c r="J34" s="1"/>
  <c r="I29"/>
  <c r="I34" s="1"/>
  <c r="H29"/>
  <c r="G29"/>
  <c r="F29"/>
  <c r="F34" s="1"/>
  <c r="E29"/>
  <c r="E34" s="1"/>
  <c r="D29"/>
  <c r="C29"/>
  <c r="B29"/>
  <c r="B34" s="1"/>
  <c r="K24"/>
  <c r="K34" s="1"/>
  <c r="J24"/>
  <c r="I24"/>
  <c r="H24"/>
  <c r="H34" s="1"/>
  <c r="G24"/>
  <c r="G34" s="1"/>
  <c r="F24"/>
  <c r="E24"/>
  <c r="D24"/>
  <c r="D34" s="1"/>
  <c r="C24"/>
  <c r="C34" s="1"/>
  <c r="B24"/>
  <c r="I20"/>
  <c r="H20"/>
  <c r="G20"/>
  <c r="F20"/>
  <c r="E20"/>
  <c r="D20"/>
  <c r="C20"/>
  <c r="B20"/>
  <c r="J19"/>
  <c r="I19"/>
  <c r="F19"/>
  <c r="E19"/>
  <c r="B19"/>
  <c r="G18"/>
  <c r="F18"/>
  <c r="E18"/>
  <c r="D18"/>
  <c r="C18"/>
  <c r="B18"/>
  <c r="J16"/>
  <c r="I16"/>
  <c r="F16"/>
  <c r="E16"/>
  <c r="B16"/>
  <c r="K12"/>
  <c r="K19" s="1"/>
  <c r="J12"/>
  <c r="I12"/>
  <c r="H12"/>
  <c r="H19" s="1"/>
  <c r="G12"/>
  <c r="G19" s="1"/>
  <c r="F12"/>
  <c r="E12"/>
  <c r="D12"/>
  <c r="D19" s="1"/>
  <c r="C12"/>
  <c r="C19" s="1"/>
  <c r="B12"/>
  <c r="J9"/>
  <c r="I9"/>
  <c r="F9"/>
  <c r="E9"/>
  <c r="B9"/>
  <c r="K5"/>
  <c r="K9" s="1"/>
  <c r="J5"/>
  <c r="I5"/>
  <c r="H5"/>
  <c r="H9" s="1"/>
  <c r="G5"/>
  <c r="G9" s="1"/>
  <c r="F5"/>
  <c r="E5"/>
  <c r="D5"/>
  <c r="D9" s="1"/>
  <c r="C5"/>
  <c r="C9" s="1"/>
  <c r="B5"/>
  <c r="C16" l="1"/>
  <c r="G16"/>
  <c r="K16"/>
  <c r="D16"/>
  <c r="H16"/>
</calcChain>
</file>

<file path=xl/sharedStrings.xml><?xml version="1.0" encoding="utf-8"?>
<sst xmlns="http://schemas.openxmlformats.org/spreadsheetml/2006/main" count="51" uniqueCount="28">
  <si>
    <t>人口情况</t>
  </si>
  <si>
    <t>项    目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</si>
  <si>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</si>
  <si>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</si>
  <si>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</si>
  <si>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</si>
  <si>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</si>
  <si>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</si>
  <si>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</si>
  <si>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</si>
  <si>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</si>
  <si>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</si>
  <si>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常住人口(万人)</t>
  </si>
  <si>
    <t xml:space="preserve">  全国</t>
  </si>
  <si>
    <t xml:space="preserve">  京津冀合计</t>
  </si>
  <si>
    <t xml:space="preserve">    北京</t>
  </si>
  <si>
    <t xml:space="preserve">    天津</t>
  </si>
  <si>
    <t xml:space="preserve">    河北</t>
  </si>
  <si>
    <t xml:space="preserve">  京津冀占比(%)</t>
  </si>
  <si>
    <t>城镇人口(万人)</t>
  </si>
  <si>
    <t>城镇人口比重(%)</t>
  </si>
  <si>
    <t>年末户籍人口(万人)</t>
  </si>
  <si>
    <t>户籍农业人口(万人)</t>
  </si>
  <si>
    <t>户籍农业人口比重(%)</t>
  </si>
  <si>
    <t>注:1.全国常住人口为中国大陆总人口。包括31个省、自治区、直辖市和中国人民解放军现役军人，不包括香港、澳门特别行政区和台湾省以及海外华侨人数。</t>
  </si>
  <si>
    <t xml:space="preserve">   2.2015年起天津户籍人口分组调整为城镇和乡村人口，户籍农业人口为乡村人口，与之前不可比。</t>
  </si>
  <si>
    <t xml:space="preserve">   3.2017年起河北户籍人口分组调整为城镇和乡村人口，户籍农业人口为乡村人口，与之前不可比。</t>
  </si>
  <si>
    <r>
      <rPr>
        <sz val="11"/>
        <color rgb="FF0070C0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4.根据第七次全国人口普查结果，对2013-2019年的人口数据进行了修订。</t>
    </r>
  </si>
</sst>
</file>

<file path=xl/styles.xml><?xml version="1.0" encoding="utf-8"?>
<styleSheet xmlns="http://schemas.openxmlformats.org/spreadsheetml/2006/main">
  <numFmts count="4">
    <numFmt numFmtId="176" formatCode="0_ "/>
    <numFmt numFmtId="177" formatCode="0_ ;[Red]\-0\ "/>
    <numFmt numFmtId="178" formatCode="0.0_ "/>
    <numFmt numFmtId="179" formatCode="0.0_ ;[Red]\-0.0\ "/>
  </numFmts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0070C0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justify" indent="1"/>
    </xf>
    <xf numFmtId="0" fontId="2" fillId="0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2" fillId="2" borderId="0" xfId="1" applyFill="1" applyBorder="1" applyAlignment="1"/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right" vertical="justify" indent="1"/>
    </xf>
    <xf numFmtId="0" fontId="2" fillId="2" borderId="0" xfId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center" vertical="justify"/>
    </xf>
    <xf numFmtId="0" fontId="4" fillId="2" borderId="0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left" vertical="center"/>
    </xf>
    <xf numFmtId="176" fontId="4" fillId="0" borderId="3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>
      <alignment horizontal="right" vertical="center"/>
    </xf>
    <xf numFmtId="178" fontId="4" fillId="0" borderId="4" xfId="1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179" fontId="4" fillId="0" borderId="4" xfId="1" applyNumberFormat="1" applyFont="1" applyFill="1" applyBorder="1" applyAlignment="1">
      <alignment horizontal="right" vertical="center"/>
    </xf>
    <xf numFmtId="178" fontId="4" fillId="0" borderId="3" xfId="1" applyNumberFormat="1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justify" indent="1"/>
    </xf>
  </cellXfs>
  <cellStyles count="2">
    <cellStyle name="常规" xfId="0" builtinId="0"/>
    <cellStyle name="常规_京津冀2005-2013-1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G46" sqref="G46"/>
    </sheetView>
  </sheetViews>
  <sheetFormatPr defaultColWidth="11.375" defaultRowHeight="13.5"/>
  <cols>
    <col min="1" max="1" width="11.375" customWidth="1"/>
  </cols>
  <sheetData>
    <row r="1" spans="1:12" ht="18.75">
      <c r="A1" s="1" t="s">
        <v>0</v>
      </c>
      <c r="B1" s="1"/>
      <c r="C1" s="1"/>
      <c r="D1" s="1"/>
      <c r="E1" s="1"/>
      <c r="F1" s="1"/>
      <c r="G1" s="2"/>
      <c r="H1" s="3"/>
      <c r="I1" s="4"/>
      <c r="J1" s="4"/>
      <c r="K1" s="5"/>
      <c r="L1" s="6"/>
    </row>
    <row r="2" spans="1:12" ht="14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9" t="s">
        <v>11</v>
      </c>
      <c r="L2" s="11"/>
    </row>
    <row r="3" spans="1:12">
      <c r="A3" s="12" t="s">
        <v>12</v>
      </c>
      <c r="B3" s="8"/>
      <c r="C3" s="9"/>
      <c r="D3" s="9"/>
      <c r="E3" s="9"/>
      <c r="F3" s="9"/>
      <c r="G3" s="13"/>
      <c r="H3" s="9"/>
      <c r="I3" s="9"/>
      <c r="J3" s="9"/>
      <c r="K3" s="9"/>
      <c r="L3" s="14"/>
    </row>
    <row r="4" spans="1:12">
      <c r="A4" s="15" t="s">
        <v>13</v>
      </c>
      <c r="B4" s="16">
        <v>136726</v>
      </c>
      <c r="C4" s="17">
        <v>137646</v>
      </c>
      <c r="D4" s="17">
        <v>138326</v>
      </c>
      <c r="E4" s="17">
        <v>139232</v>
      </c>
      <c r="F4" s="17">
        <v>140011</v>
      </c>
      <c r="G4" s="17">
        <v>140541</v>
      </c>
      <c r="H4" s="17">
        <v>141008</v>
      </c>
      <c r="I4" s="18">
        <v>141212</v>
      </c>
      <c r="J4" s="18">
        <v>141260</v>
      </c>
      <c r="K4" s="17">
        <v>141175</v>
      </c>
      <c r="L4" s="14"/>
    </row>
    <row r="5" spans="1:12">
      <c r="A5" s="15" t="s">
        <v>14</v>
      </c>
      <c r="B5" s="19">
        <f t="shared" ref="B5:K5" si="0">SUM(B6:B8)</f>
        <v>10822.99</v>
      </c>
      <c r="C5" s="20">
        <f t="shared" si="0"/>
        <v>10923</v>
      </c>
      <c r="D5" s="20">
        <f t="shared" si="0"/>
        <v>10972.5</v>
      </c>
      <c r="E5" s="20">
        <f t="shared" si="0"/>
        <v>11013.39</v>
      </c>
      <c r="F5" s="20">
        <f t="shared" si="0"/>
        <v>11013.54</v>
      </c>
      <c r="G5" s="20">
        <f t="shared" si="0"/>
        <v>11001.07</v>
      </c>
      <c r="H5" s="20">
        <f t="shared" si="0"/>
        <v>11021.66</v>
      </c>
      <c r="I5" s="20">
        <f t="shared" si="0"/>
        <v>11039.44</v>
      </c>
      <c r="J5" s="20">
        <f t="shared" si="0"/>
        <v>11009.6</v>
      </c>
      <c r="K5" s="20">
        <f t="shared" si="0"/>
        <v>10967.3</v>
      </c>
      <c r="L5" s="21"/>
    </row>
    <row r="6" spans="1:12">
      <c r="A6" s="15" t="s">
        <v>15</v>
      </c>
      <c r="B6" s="19">
        <v>2125.4</v>
      </c>
      <c r="C6" s="20">
        <v>2171.1</v>
      </c>
      <c r="D6" s="20">
        <v>2188.3000000000002</v>
      </c>
      <c r="E6" s="20">
        <v>2195.4</v>
      </c>
      <c r="F6" s="20">
        <v>2194.4</v>
      </c>
      <c r="G6" s="20">
        <v>2191.6999999999998</v>
      </c>
      <c r="H6" s="20">
        <v>2190.1</v>
      </c>
      <c r="I6" s="22">
        <v>2189</v>
      </c>
      <c r="J6" s="22">
        <v>2188.6</v>
      </c>
      <c r="K6" s="20">
        <v>2184.3000000000002</v>
      </c>
      <c r="L6" s="14"/>
    </row>
    <row r="7" spans="1:12">
      <c r="A7" s="15" t="s">
        <v>16</v>
      </c>
      <c r="B7" s="19">
        <v>1410</v>
      </c>
      <c r="C7" s="20">
        <v>1429</v>
      </c>
      <c r="D7" s="20">
        <v>1439</v>
      </c>
      <c r="E7" s="20">
        <v>1443</v>
      </c>
      <c r="F7" s="20">
        <v>1410</v>
      </c>
      <c r="G7" s="20">
        <v>1383</v>
      </c>
      <c r="H7" s="20">
        <v>1385</v>
      </c>
      <c r="I7" s="22">
        <v>1386.6</v>
      </c>
      <c r="J7" s="22">
        <v>1373</v>
      </c>
      <c r="K7" s="20">
        <v>1363</v>
      </c>
      <c r="L7" s="14"/>
    </row>
    <row r="8" spans="1:12">
      <c r="A8" s="15" t="s">
        <v>17</v>
      </c>
      <c r="B8" s="19">
        <v>7287.59</v>
      </c>
      <c r="C8" s="20">
        <v>7322.9</v>
      </c>
      <c r="D8" s="20">
        <v>7345.2</v>
      </c>
      <c r="E8" s="20">
        <v>7374.99</v>
      </c>
      <c r="F8" s="20">
        <v>7409.14</v>
      </c>
      <c r="G8" s="20">
        <v>7426.37</v>
      </c>
      <c r="H8" s="20">
        <v>7446.56</v>
      </c>
      <c r="I8" s="22">
        <v>7463.84</v>
      </c>
      <c r="J8" s="22">
        <v>7448</v>
      </c>
      <c r="K8" s="20">
        <v>7420</v>
      </c>
      <c r="L8" s="14"/>
    </row>
    <row r="9" spans="1:12">
      <c r="A9" s="15" t="s">
        <v>18</v>
      </c>
      <c r="B9" s="19">
        <f t="shared" ref="B9:K9" si="1">B5/B4*100</f>
        <v>7.9158243494287852</v>
      </c>
      <c r="C9" s="20">
        <f t="shared" si="1"/>
        <v>7.9355738633886928</v>
      </c>
      <c r="D9" s="20">
        <f t="shared" si="1"/>
        <v>7.9323482208695397</v>
      </c>
      <c r="E9" s="20">
        <f t="shared" si="1"/>
        <v>7.9100996897264988</v>
      </c>
      <c r="F9" s="20">
        <f t="shared" si="1"/>
        <v>7.8661962274392732</v>
      </c>
      <c r="G9" s="20">
        <f t="shared" si="1"/>
        <v>7.8276588326538166</v>
      </c>
      <c r="H9" s="20">
        <f t="shared" si="1"/>
        <v>7.8163366617496886</v>
      </c>
      <c r="I9" s="20">
        <f t="shared" si="1"/>
        <v>7.8176358949664335</v>
      </c>
      <c r="J9" s="20">
        <f t="shared" si="1"/>
        <v>7.7938553022794839</v>
      </c>
      <c r="K9" s="20">
        <f t="shared" si="1"/>
        <v>7.7685850894280133</v>
      </c>
      <c r="L9" s="21"/>
    </row>
    <row r="10" spans="1:12">
      <c r="A10" s="12" t="s">
        <v>19</v>
      </c>
      <c r="B10" s="23"/>
      <c r="C10" s="24"/>
      <c r="D10" s="24"/>
      <c r="E10" s="24"/>
      <c r="F10" s="24"/>
      <c r="G10" s="24"/>
      <c r="H10" s="24"/>
      <c r="I10" s="9"/>
      <c r="J10" s="9"/>
      <c r="K10" s="25"/>
      <c r="L10" s="14"/>
    </row>
    <row r="11" spans="1:12">
      <c r="A11" s="15" t="s">
        <v>13</v>
      </c>
      <c r="B11" s="16">
        <v>74502</v>
      </c>
      <c r="C11" s="17">
        <v>76738</v>
      </c>
      <c r="D11" s="17">
        <v>79302</v>
      </c>
      <c r="E11" s="17">
        <v>81924</v>
      </c>
      <c r="F11" s="17">
        <v>84343</v>
      </c>
      <c r="G11" s="17">
        <v>86433</v>
      </c>
      <c r="H11" s="17">
        <v>88426</v>
      </c>
      <c r="I11" s="17">
        <v>90220</v>
      </c>
      <c r="J11" s="17">
        <v>91425</v>
      </c>
      <c r="K11" s="17">
        <v>92071</v>
      </c>
      <c r="L11" s="14"/>
    </row>
    <row r="12" spans="1:12">
      <c r="A12" s="15" t="s">
        <v>14</v>
      </c>
      <c r="B12" s="19">
        <f t="shared" ref="B12:K12" si="2">SUM(B13:B15)</f>
        <v>6495.7690000000002</v>
      </c>
      <c r="C12" s="20">
        <f t="shared" si="2"/>
        <v>6672.1095000000005</v>
      </c>
      <c r="D12" s="20">
        <f t="shared" si="2"/>
        <v>6885.4032000000007</v>
      </c>
      <c r="E12" s="20">
        <f t="shared" si="2"/>
        <v>7079.1960999999992</v>
      </c>
      <c r="F12" s="20">
        <f t="shared" si="2"/>
        <v>7215.8870000000006</v>
      </c>
      <c r="G12" s="20">
        <f t="shared" si="2"/>
        <v>7327.3684999999996</v>
      </c>
      <c r="H12" s="20">
        <f t="shared" si="2"/>
        <v>7457.0234999999993</v>
      </c>
      <c r="I12" s="20">
        <f t="shared" si="2"/>
        <v>7574.32</v>
      </c>
      <c r="J12" s="20">
        <f t="shared" si="2"/>
        <v>7635.5</v>
      </c>
      <c r="K12" s="20">
        <f t="shared" si="2"/>
        <v>7647.8</v>
      </c>
      <c r="L12" s="21"/>
    </row>
    <row r="13" spans="1:12">
      <c r="A13" s="15" t="s">
        <v>15</v>
      </c>
      <c r="B13" s="19">
        <v>1836.1</v>
      </c>
      <c r="C13" s="20">
        <v>1878</v>
      </c>
      <c r="D13" s="20">
        <v>1897.5</v>
      </c>
      <c r="E13" s="20">
        <v>1904.8</v>
      </c>
      <c r="F13" s="20">
        <v>1907.7</v>
      </c>
      <c r="G13" s="20">
        <v>1908.8</v>
      </c>
      <c r="H13" s="20">
        <v>1913.1</v>
      </c>
      <c r="I13" s="22">
        <v>1916.4</v>
      </c>
      <c r="J13" s="22">
        <v>1916.1</v>
      </c>
      <c r="K13" s="20">
        <v>1912.8</v>
      </c>
      <c r="L13" s="14"/>
    </row>
    <row r="14" spans="1:12">
      <c r="A14" s="15" t="s">
        <v>16</v>
      </c>
      <c r="B14" s="19">
        <v>1160.289</v>
      </c>
      <c r="C14" s="20">
        <v>1179.6395</v>
      </c>
      <c r="D14" s="20">
        <v>1192.6432</v>
      </c>
      <c r="E14" s="20">
        <v>1201.5861</v>
      </c>
      <c r="F14" s="20">
        <v>1178.337</v>
      </c>
      <c r="G14" s="20">
        <v>1161.0284999999999</v>
      </c>
      <c r="H14" s="20">
        <v>1167.6935000000001</v>
      </c>
      <c r="I14" s="22">
        <v>1174.5</v>
      </c>
      <c r="J14" s="22">
        <v>1165.4000000000001</v>
      </c>
      <c r="K14" s="20">
        <v>1160</v>
      </c>
      <c r="L14" s="14"/>
    </row>
    <row r="15" spans="1:12">
      <c r="A15" s="15" t="s">
        <v>17</v>
      </c>
      <c r="B15" s="19">
        <v>3499.38</v>
      </c>
      <c r="C15" s="20">
        <v>3614.47</v>
      </c>
      <c r="D15" s="20">
        <v>3795.26</v>
      </c>
      <c r="E15" s="20">
        <v>3972.81</v>
      </c>
      <c r="F15" s="20">
        <v>4129.8500000000004</v>
      </c>
      <c r="G15" s="20">
        <v>4257.54</v>
      </c>
      <c r="H15" s="20">
        <v>4376.2299999999996</v>
      </c>
      <c r="I15" s="22">
        <v>4483.42</v>
      </c>
      <c r="J15" s="22">
        <v>4554</v>
      </c>
      <c r="K15" s="20">
        <v>4575</v>
      </c>
      <c r="L15" s="14"/>
    </row>
    <row r="16" spans="1:12">
      <c r="A16" s="15" t="s">
        <v>18</v>
      </c>
      <c r="B16" s="19">
        <f t="shared" ref="B16:K16" si="3">B12/B11*100</f>
        <v>8.7189189551958339</v>
      </c>
      <c r="C16" s="20">
        <f t="shared" si="3"/>
        <v>8.6946617060647924</v>
      </c>
      <c r="D16" s="20">
        <f t="shared" si="3"/>
        <v>8.6825088900658258</v>
      </c>
      <c r="E16" s="20">
        <f t="shared" si="3"/>
        <v>8.6411748693911417</v>
      </c>
      <c r="F16" s="20">
        <f t="shared" si="3"/>
        <v>8.555407087725122</v>
      </c>
      <c r="G16" s="20">
        <f t="shared" si="3"/>
        <v>8.4775126398482055</v>
      </c>
      <c r="H16" s="20">
        <f t="shared" si="3"/>
        <v>8.4330666319860672</v>
      </c>
      <c r="I16" s="20">
        <f t="shared" si="3"/>
        <v>8.3953890489913547</v>
      </c>
      <c r="J16" s="20">
        <f t="shared" si="3"/>
        <v>8.3516543614984968</v>
      </c>
      <c r="K16" s="20">
        <f t="shared" si="3"/>
        <v>8.3064157009264594</v>
      </c>
      <c r="L16" s="21"/>
    </row>
    <row r="17" spans="1:12">
      <c r="A17" s="12" t="s">
        <v>20</v>
      </c>
      <c r="B17" s="23"/>
      <c r="C17" s="24"/>
      <c r="D17" s="24"/>
      <c r="E17" s="24"/>
      <c r="F17" s="24"/>
      <c r="G17" s="24"/>
      <c r="H17" s="24"/>
      <c r="I17" s="9"/>
      <c r="J17" s="9"/>
      <c r="K17" s="25"/>
      <c r="L17" s="14"/>
    </row>
    <row r="18" spans="1:12">
      <c r="A18" s="15" t="s">
        <v>13</v>
      </c>
      <c r="B18" s="19">
        <f t="shared" ref="B18:K20" si="4">B11/B4*100</f>
        <v>54.490001901613446</v>
      </c>
      <c r="C18" s="19">
        <f t="shared" si="4"/>
        <v>55.750257907966812</v>
      </c>
      <c r="D18" s="20">
        <f t="shared" si="4"/>
        <v>57.329786157338461</v>
      </c>
      <c r="E18" s="20">
        <f t="shared" si="4"/>
        <v>58.839921857044352</v>
      </c>
      <c r="F18" s="20">
        <f t="shared" si="4"/>
        <v>60.240266836177156</v>
      </c>
      <c r="G18" s="20">
        <f t="shared" si="4"/>
        <v>61.500202787798571</v>
      </c>
      <c r="H18" s="20">
        <v>60.6</v>
      </c>
      <c r="I18" s="22">
        <v>64.7</v>
      </c>
      <c r="J18" s="22">
        <v>64.7</v>
      </c>
      <c r="K18" s="20">
        <v>65.2</v>
      </c>
      <c r="L18" s="14"/>
    </row>
    <row r="19" spans="1:12">
      <c r="A19" s="15" t="s">
        <v>14</v>
      </c>
      <c r="B19" s="19">
        <f t="shared" si="4"/>
        <v>60.018248192043053</v>
      </c>
      <c r="C19" s="20">
        <f t="shared" si="4"/>
        <v>61.083122768470197</v>
      </c>
      <c r="D19" s="20">
        <f t="shared" si="4"/>
        <v>62.751453178400553</v>
      </c>
      <c r="E19" s="20">
        <f t="shared" si="4"/>
        <v>64.278084222932264</v>
      </c>
      <c r="F19" s="20">
        <f t="shared" si="4"/>
        <v>65.518325624640212</v>
      </c>
      <c r="G19" s="20">
        <f t="shared" si="4"/>
        <v>66.605961965517906</v>
      </c>
      <c r="H19" s="20">
        <f t="shared" si="4"/>
        <v>67.657898175048032</v>
      </c>
      <c r="I19" s="20">
        <f t="shared" si="4"/>
        <v>68.611451305501006</v>
      </c>
      <c r="J19" s="20">
        <f t="shared" si="4"/>
        <v>69.353110013079487</v>
      </c>
      <c r="K19" s="20">
        <f t="shared" si="4"/>
        <v>69.732750996143096</v>
      </c>
      <c r="L19" s="21"/>
    </row>
    <row r="20" spans="1:12">
      <c r="A20" s="15" t="s">
        <v>15</v>
      </c>
      <c r="B20" s="22">
        <f t="shared" si="4"/>
        <v>86.388444528088826</v>
      </c>
      <c r="C20" s="22">
        <f t="shared" si="4"/>
        <v>86.499930910598323</v>
      </c>
      <c r="D20" s="22">
        <f t="shared" si="4"/>
        <v>86.711145638166613</v>
      </c>
      <c r="E20" s="22">
        <f t="shared" si="4"/>
        <v>86.763232212808589</v>
      </c>
      <c r="F20" s="22">
        <f t="shared" si="4"/>
        <v>86.934925264309143</v>
      </c>
      <c r="G20" s="22">
        <f t="shared" si="4"/>
        <v>87.092211525300002</v>
      </c>
      <c r="H20" s="22">
        <f t="shared" si="4"/>
        <v>87.352175699739746</v>
      </c>
      <c r="I20" s="22">
        <f t="shared" si="4"/>
        <v>87.546825034262227</v>
      </c>
      <c r="J20" s="22">
        <v>87.5</v>
      </c>
      <c r="K20" s="20">
        <v>87.6</v>
      </c>
      <c r="L20" s="14"/>
    </row>
    <row r="21" spans="1:12">
      <c r="A21" s="15" t="s">
        <v>16</v>
      </c>
      <c r="B21" s="19">
        <v>82.29</v>
      </c>
      <c r="C21" s="19">
        <v>82.55</v>
      </c>
      <c r="D21" s="20">
        <v>82.88</v>
      </c>
      <c r="E21" s="20">
        <v>83.27</v>
      </c>
      <c r="F21" s="20">
        <v>83.57</v>
      </c>
      <c r="G21" s="20">
        <v>83.95</v>
      </c>
      <c r="H21" s="20">
        <v>84.31</v>
      </c>
      <c r="I21" s="22">
        <v>84.7</v>
      </c>
      <c r="J21" s="22">
        <v>84.88</v>
      </c>
      <c r="K21" s="20">
        <v>85.11</v>
      </c>
      <c r="L21" s="14"/>
    </row>
    <row r="22" spans="1:12">
      <c r="A22" s="15" t="s">
        <v>17</v>
      </c>
      <c r="B22" s="19">
        <v>48.02</v>
      </c>
      <c r="C22" s="19">
        <v>49.36</v>
      </c>
      <c r="D22" s="20">
        <v>51.67</v>
      </c>
      <c r="E22" s="20">
        <v>53.87</v>
      </c>
      <c r="F22" s="20">
        <v>55.74</v>
      </c>
      <c r="G22" s="20">
        <v>57.33</v>
      </c>
      <c r="H22" s="20">
        <v>58.77</v>
      </c>
      <c r="I22" s="22">
        <v>60.07</v>
      </c>
      <c r="J22" s="22">
        <v>61.14</v>
      </c>
      <c r="K22" s="20">
        <v>61.65</v>
      </c>
      <c r="L22" s="14"/>
    </row>
    <row r="23" spans="1:12">
      <c r="A23" s="12" t="s">
        <v>21</v>
      </c>
      <c r="B23" s="23"/>
      <c r="C23" s="24"/>
      <c r="D23" s="24"/>
      <c r="E23" s="24"/>
      <c r="F23" s="24"/>
      <c r="G23" s="24"/>
      <c r="H23" s="24"/>
      <c r="I23" s="9"/>
      <c r="J23" s="9"/>
      <c r="K23" s="25"/>
      <c r="L23" s="14"/>
    </row>
    <row r="24" spans="1:12">
      <c r="A24" s="15" t="s">
        <v>14</v>
      </c>
      <c r="B24" s="19">
        <f t="shared" ref="B24:K24" si="5">SUM(B25:B27)</f>
        <v>9823.5</v>
      </c>
      <c r="C24" s="20">
        <f t="shared" si="5"/>
        <v>9942.7999999999993</v>
      </c>
      <c r="D24" s="20">
        <f t="shared" si="5"/>
        <v>10021.920099999999</v>
      </c>
      <c r="E24" s="20">
        <f t="shared" si="5"/>
        <v>10109.560000000001</v>
      </c>
      <c r="F24" s="20">
        <f t="shared" si="5"/>
        <v>10091.354800000001</v>
      </c>
      <c r="G24" s="20">
        <f t="shared" si="5"/>
        <v>10188.530000000001</v>
      </c>
      <c r="H24" s="20">
        <f t="shared" si="5"/>
        <v>10268.700000000001</v>
      </c>
      <c r="I24" s="20">
        <f t="shared" si="5"/>
        <v>10260</v>
      </c>
      <c r="J24" s="20">
        <f t="shared" si="5"/>
        <v>10306.2991</v>
      </c>
      <c r="K24" s="20">
        <f t="shared" si="5"/>
        <v>10343.74</v>
      </c>
      <c r="L24" s="21"/>
    </row>
    <row r="25" spans="1:12">
      <c r="A25" s="15" t="s">
        <v>15</v>
      </c>
      <c r="B25" s="19">
        <v>1316.3</v>
      </c>
      <c r="C25" s="20">
        <v>1333.4</v>
      </c>
      <c r="D25" s="20">
        <v>1345.2</v>
      </c>
      <c r="E25" s="20">
        <v>1362.86</v>
      </c>
      <c r="F25" s="20">
        <v>1359.1948</v>
      </c>
      <c r="G25" s="20">
        <v>1375.8</v>
      </c>
      <c r="H25" s="20">
        <v>1397.42</v>
      </c>
      <c r="I25" s="26">
        <v>1400.8</v>
      </c>
      <c r="J25" s="26">
        <v>1413.5491</v>
      </c>
      <c r="K25" s="20">
        <v>1427.7</v>
      </c>
      <c r="L25" s="14"/>
    </row>
    <row r="26" spans="1:12">
      <c r="A26" s="15" t="s">
        <v>16</v>
      </c>
      <c r="B26" s="19">
        <v>1003.97</v>
      </c>
      <c r="C26" s="20">
        <v>1016.66</v>
      </c>
      <c r="D26" s="20">
        <v>1026.9100000000001</v>
      </c>
      <c r="E26" s="20">
        <v>1044.4000000000001</v>
      </c>
      <c r="F26" s="20">
        <v>1049.99</v>
      </c>
      <c r="G26" s="20">
        <v>1081.6300000000001</v>
      </c>
      <c r="H26" s="20">
        <v>1108.18</v>
      </c>
      <c r="I26" s="26">
        <v>1130.7</v>
      </c>
      <c r="J26" s="26">
        <v>1151.55</v>
      </c>
      <c r="K26" s="20">
        <v>1161.3</v>
      </c>
      <c r="L26" s="14"/>
    </row>
    <row r="27" spans="1:12">
      <c r="A27" s="15" t="s">
        <v>17</v>
      </c>
      <c r="B27" s="19">
        <v>7503.23</v>
      </c>
      <c r="C27" s="20">
        <v>7592.74</v>
      </c>
      <c r="D27" s="20">
        <v>7649.8100999999997</v>
      </c>
      <c r="E27" s="20">
        <v>7702.3</v>
      </c>
      <c r="F27" s="20">
        <v>7682.17</v>
      </c>
      <c r="G27" s="20">
        <v>7731.1</v>
      </c>
      <c r="H27" s="20">
        <v>7763.1</v>
      </c>
      <c r="I27" s="26">
        <v>7728.5</v>
      </c>
      <c r="J27" s="26">
        <v>7741.2</v>
      </c>
      <c r="K27" s="20">
        <v>7754.74</v>
      </c>
      <c r="L27" s="14"/>
    </row>
    <row r="28" spans="1:12">
      <c r="A28" s="12" t="s">
        <v>22</v>
      </c>
      <c r="B28" s="23"/>
      <c r="C28" s="24"/>
      <c r="D28" s="24"/>
      <c r="E28" s="24"/>
      <c r="F28" s="24"/>
      <c r="G28" s="24"/>
      <c r="H28" s="24"/>
      <c r="I28" s="27"/>
      <c r="J28" s="9"/>
      <c r="K28" s="25"/>
      <c r="L28" s="14"/>
    </row>
    <row r="29" spans="1:12">
      <c r="A29" s="15" t="s">
        <v>14</v>
      </c>
      <c r="B29" s="19">
        <f t="shared" ref="B29:K29" si="6">SUM(B30:B32)</f>
        <v>5692.4100000000008</v>
      </c>
      <c r="C29" s="20">
        <f t="shared" si="6"/>
        <v>5716.8</v>
      </c>
      <c r="D29" s="20">
        <f t="shared" si="6"/>
        <v>5364.4323000000004</v>
      </c>
      <c r="E29" s="20">
        <f t="shared" si="6"/>
        <v>5263.76</v>
      </c>
      <c r="F29" s="20">
        <f t="shared" si="6"/>
        <v>5163.92</v>
      </c>
      <c r="G29" s="20">
        <f t="shared" si="6"/>
        <v>5075.1000000000004</v>
      </c>
      <c r="H29" s="20">
        <f t="shared" si="6"/>
        <v>4934.2000000000007</v>
      </c>
      <c r="I29" s="20">
        <f t="shared" si="6"/>
        <v>4746</v>
      </c>
      <c r="J29" s="20">
        <f t="shared" si="6"/>
        <v>4707.5016000000005</v>
      </c>
      <c r="K29" s="20">
        <f t="shared" si="6"/>
        <v>4669.55</v>
      </c>
      <c r="L29" s="21"/>
    </row>
    <row r="30" spans="1:12">
      <c r="A30" s="15" t="s">
        <v>15</v>
      </c>
      <c r="B30" s="19">
        <v>251.4</v>
      </c>
      <c r="C30" s="20">
        <v>243.6</v>
      </c>
      <c r="D30" s="20">
        <v>233.8</v>
      </c>
      <c r="E30" s="20">
        <v>230.9</v>
      </c>
      <c r="F30" s="20">
        <v>227.5</v>
      </c>
      <c r="G30" s="20">
        <v>223.5</v>
      </c>
      <c r="H30" s="20">
        <v>221.2</v>
      </c>
      <c r="I30" s="26">
        <v>215.8</v>
      </c>
      <c r="J30" s="26">
        <v>212.8116</v>
      </c>
      <c r="K30" s="20">
        <v>211.4</v>
      </c>
      <c r="L30" s="14"/>
    </row>
    <row r="31" spans="1:12">
      <c r="A31" s="15" t="s">
        <v>16</v>
      </c>
      <c r="B31" s="19">
        <v>371.74</v>
      </c>
      <c r="C31" s="20">
        <v>371.61</v>
      </c>
      <c r="D31" s="20">
        <v>260.7</v>
      </c>
      <c r="E31" s="20">
        <v>313.36</v>
      </c>
      <c r="F31" s="20">
        <v>318.60000000000002</v>
      </c>
      <c r="G31" s="20">
        <v>321.3</v>
      </c>
      <c r="H31" s="20">
        <v>322.89999999999998</v>
      </c>
      <c r="I31" s="26">
        <v>319.39999999999998</v>
      </c>
      <c r="J31" s="26">
        <v>318.39</v>
      </c>
      <c r="K31" s="20">
        <v>317.3</v>
      </c>
      <c r="L31" s="14"/>
    </row>
    <row r="32" spans="1:12">
      <c r="A32" s="15" t="s">
        <v>17</v>
      </c>
      <c r="B32" s="19">
        <v>5069.2700000000004</v>
      </c>
      <c r="C32" s="20">
        <v>5101.59</v>
      </c>
      <c r="D32" s="20">
        <v>4869.9323000000004</v>
      </c>
      <c r="E32" s="20">
        <v>4719.5</v>
      </c>
      <c r="F32" s="20">
        <v>4617.82</v>
      </c>
      <c r="G32" s="20">
        <v>4530.3</v>
      </c>
      <c r="H32" s="20">
        <v>4390.1000000000004</v>
      </c>
      <c r="I32" s="26">
        <v>4210.8</v>
      </c>
      <c r="J32" s="26">
        <v>4176.3</v>
      </c>
      <c r="K32" s="20">
        <v>4140.8500000000004</v>
      </c>
      <c r="L32" s="14"/>
    </row>
    <row r="33" spans="1:12">
      <c r="A33" s="12" t="s">
        <v>23</v>
      </c>
      <c r="B33" s="23"/>
      <c r="C33" s="24"/>
      <c r="D33" s="24"/>
      <c r="E33" s="24"/>
      <c r="F33" s="24"/>
      <c r="G33" s="24"/>
      <c r="H33" s="24"/>
      <c r="I33" s="27"/>
      <c r="J33" s="9"/>
      <c r="K33" s="25"/>
      <c r="L33" s="14"/>
    </row>
    <row r="34" spans="1:12">
      <c r="A34" s="15" t="s">
        <v>14</v>
      </c>
      <c r="B34" s="19">
        <f t="shared" ref="B34:K37" si="7">B29/B24*100</f>
        <v>57.94686211635365</v>
      </c>
      <c r="C34" s="20">
        <f t="shared" si="7"/>
        <v>57.496882165989462</v>
      </c>
      <c r="D34" s="20">
        <f t="shared" si="7"/>
        <v>53.526991299800933</v>
      </c>
      <c r="E34" s="20">
        <f t="shared" si="7"/>
        <v>52.06715227962443</v>
      </c>
      <c r="F34" s="20">
        <f t="shared" si="7"/>
        <v>51.171721759302322</v>
      </c>
      <c r="G34" s="20">
        <f t="shared" si="7"/>
        <v>49.811896318703489</v>
      </c>
      <c r="H34" s="20">
        <f t="shared" si="7"/>
        <v>48.050873041378175</v>
      </c>
      <c r="I34" s="20">
        <f t="shared" si="7"/>
        <v>46.257309941520468</v>
      </c>
      <c r="J34" s="20">
        <f t="shared" si="7"/>
        <v>45.675965293885177</v>
      </c>
      <c r="K34" s="20">
        <f t="shared" si="7"/>
        <v>45.143729444088891</v>
      </c>
      <c r="L34" s="21"/>
    </row>
    <row r="35" spans="1:12">
      <c r="A35" s="15" t="s">
        <v>15</v>
      </c>
      <c r="B35" s="19">
        <f t="shared" si="7"/>
        <v>19.09898959203829</v>
      </c>
      <c r="C35" s="19">
        <f t="shared" si="7"/>
        <v>18.269086545672714</v>
      </c>
      <c r="D35" s="20">
        <f t="shared" si="7"/>
        <v>17.380315194766577</v>
      </c>
      <c r="E35" s="20">
        <f t="shared" si="7"/>
        <v>16.942312489910925</v>
      </c>
      <c r="F35" s="20">
        <f t="shared" si="7"/>
        <v>16.737850968823601</v>
      </c>
      <c r="G35" s="20">
        <v>16.2</v>
      </c>
      <c r="H35" s="20">
        <v>15.8</v>
      </c>
      <c r="I35" s="20">
        <v>15.4</v>
      </c>
      <c r="J35" s="20">
        <v>15.1</v>
      </c>
      <c r="K35" s="20">
        <v>14.8</v>
      </c>
      <c r="L35" s="14"/>
    </row>
    <row r="36" spans="1:12">
      <c r="A36" s="15" t="s">
        <v>16</v>
      </c>
      <c r="B36" s="19">
        <f t="shared" si="7"/>
        <v>37.027002798888411</v>
      </c>
      <c r="C36" s="19">
        <f t="shared" si="7"/>
        <v>36.552042964216163</v>
      </c>
      <c r="D36" s="20">
        <f t="shared" si="7"/>
        <v>25.386840132046622</v>
      </c>
      <c r="E36" s="20">
        <f t="shared" si="7"/>
        <v>30.003829950210648</v>
      </c>
      <c r="F36" s="20">
        <v>30.3</v>
      </c>
      <c r="G36" s="20">
        <f t="shared" si="7"/>
        <v>29.705167201353511</v>
      </c>
      <c r="H36" s="20">
        <v>29.1</v>
      </c>
      <c r="I36" s="20">
        <v>28.2</v>
      </c>
      <c r="J36" s="20">
        <v>27.6</v>
      </c>
      <c r="K36" s="20">
        <v>27.3</v>
      </c>
      <c r="L36" s="14"/>
    </row>
    <row r="37" spans="1:12">
      <c r="A37" s="15" t="s">
        <v>17</v>
      </c>
      <c r="B37" s="19">
        <f t="shared" si="7"/>
        <v>67.561170322647726</v>
      </c>
      <c r="C37" s="19">
        <f t="shared" si="7"/>
        <v>67.190368694305363</v>
      </c>
      <c r="D37" s="20">
        <v>63.660826038021497</v>
      </c>
      <c r="E37" s="20">
        <v>61.3</v>
      </c>
      <c r="F37" s="20">
        <f t="shared" si="7"/>
        <v>60.110880128921906</v>
      </c>
      <c r="G37" s="20">
        <v>58.6</v>
      </c>
      <c r="H37" s="20">
        <v>56.6</v>
      </c>
      <c r="I37" s="20">
        <v>54.5</v>
      </c>
      <c r="J37" s="20">
        <v>53.95</v>
      </c>
      <c r="K37" s="20">
        <f>K32/K27*100</f>
        <v>53.397663880413795</v>
      </c>
      <c r="L37" s="14"/>
    </row>
    <row r="38" spans="1:12" ht="14.25">
      <c r="A38" s="28" t="s">
        <v>24</v>
      </c>
      <c r="B38" s="3"/>
      <c r="C38" s="3"/>
      <c r="D38" s="3"/>
      <c r="E38" s="3"/>
      <c r="F38" s="3"/>
      <c r="G38" s="2"/>
      <c r="H38" s="3"/>
      <c r="I38" s="4"/>
      <c r="J38" s="4"/>
      <c r="K38" s="5"/>
      <c r="L38" s="6"/>
    </row>
    <row r="39" spans="1:12" ht="14.25">
      <c r="A39" s="28" t="s">
        <v>25</v>
      </c>
      <c r="B39" s="3"/>
      <c r="C39" s="3"/>
      <c r="D39" s="3"/>
      <c r="E39" s="3"/>
      <c r="F39" s="3"/>
      <c r="G39" s="2"/>
      <c r="H39" s="3"/>
      <c r="I39" s="4"/>
      <c r="J39" s="4"/>
      <c r="K39" s="5"/>
      <c r="L39" s="6"/>
    </row>
    <row r="40" spans="1:12" ht="14.25">
      <c r="A40" s="28" t="s">
        <v>26</v>
      </c>
      <c r="B40" s="3"/>
      <c r="C40" s="3"/>
      <c r="D40" s="3"/>
      <c r="E40" s="3"/>
      <c r="F40" s="3"/>
      <c r="G40" s="2"/>
      <c r="H40" s="3"/>
      <c r="I40" s="4"/>
      <c r="J40" s="4"/>
      <c r="K40" s="5"/>
      <c r="L40" s="6"/>
    </row>
    <row r="41" spans="1:12" ht="14.25">
      <c r="A41" s="29" t="s">
        <v>27</v>
      </c>
      <c r="B41" s="5"/>
      <c r="C41" s="5"/>
      <c r="D41" s="5"/>
      <c r="E41" s="5"/>
      <c r="F41" s="5"/>
      <c r="G41" s="30"/>
      <c r="H41" s="6"/>
      <c r="I41" s="6"/>
      <c r="J41" s="6"/>
      <c r="K41" s="5"/>
      <c r="L41" s="6"/>
    </row>
  </sheetData>
  <mergeCells count="1">
    <mergeCell ref="A1:F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tjj</cp:lastModifiedBy>
  <dcterms:created xsi:type="dcterms:W3CDTF">2023-10-12T06:21:23Z</dcterms:created>
  <dcterms:modified xsi:type="dcterms:W3CDTF">2024-01-04T02:32:07Z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58641651B432444C918BA688B777DF7F_11</vt:lpwstr>
  </property>
  <property fmtid="{D5CDD505-2E9C-101B-9397-08002B2CF9AE}" pid="3" name="KSOProductBuildVer">
    <vt:lpwstr>2052-12.1.0.15712</vt:lpwstr>
  </property>
</Properties>
</file>