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185" windowHeight="9180"/>
  </bookViews>
  <sheets>
    <sheet name="Sheet2" sheetId="1" r:id="rId1"/>
  </sheets>
  <calcPr calcId="125725"/>
</workbook>
</file>

<file path=xl/calcChain.xml><?xml version="1.0" encoding="utf-8"?>
<calcChain xmlns="http://schemas.openxmlformats.org/spreadsheetml/2006/main">
  <c r="I42" i="1"/>
  <c r="E42"/>
  <c r="K38"/>
  <c r="K42" s="1"/>
  <c r="J38"/>
  <c r="J42" s="1"/>
  <c r="I38"/>
  <c r="H38"/>
  <c r="H42" s="1"/>
  <c r="G38"/>
  <c r="G42" s="1"/>
  <c r="F38"/>
  <c r="F42" s="1"/>
  <c r="E38"/>
  <c r="D38"/>
  <c r="D42" s="1"/>
  <c r="C38"/>
  <c r="C42" s="1"/>
  <c r="B38"/>
  <c r="B42" s="1"/>
  <c r="K35"/>
  <c r="H35"/>
  <c r="D35"/>
  <c r="K31"/>
  <c r="J31"/>
  <c r="J35" s="1"/>
  <c r="I31"/>
  <c r="H31"/>
  <c r="G31"/>
  <c r="G35" s="1"/>
  <c r="F31"/>
  <c r="F35" s="1"/>
  <c r="E31"/>
  <c r="E35" s="1"/>
  <c r="D31"/>
  <c r="C31"/>
  <c r="C35" s="1"/>
  <c r="B31"/>
  <c r="B35" s="1"/>
  <c r="D23"/>
  <c r="K19"/>
  <c r="K23" s="1"/>
  <c r="J19"/>
  <c r="J23" s="1"/>
  <c r="H19"/>
  <c r="H23" s="1"/>
  <c r="D19"/>
  <c r="C19"/>
  <c r="C23" s="1"/>
  <c r="B19"/>
  <c r="B23" s="1"/>
  <c r="H16"/>
  <c r="D16"/>
  <c r="K12"/>
  <c r="K16" s="1"/>
  <c r="J12"/>
  <c r="J16" s="1"/>
  <c r="I12"/>
  <c r="I16" s="1"/>
  <c r="H12"/>
  <c r="G12"/>
  <c r="G16" s="1"/>
  <c r="F12"/>
  <c r="F16" s="1"/>
  <c r="E12"/>
  <c r="E16" s="1"/>
  <c r="D12"/>
  <c r="C12"/>
  <c r="C16" s="1"/>
  <c r="B12"/>
  <c r="B16" s="1"/>
  <c r="J9"/>
  <c r="H9"/>
  <c r="F9"/>
  <c r="C9"/>
  <c r="K5"/>
  <c r="K9" s="1"/>
  <c r="J5"/>
  <c r="I5"/>
  <c r="I9" s="1"/>
  <c r="H5"/>
  <c r="G5"/>
  <c r="G9" s="1"/>
  <c r="F5"/>
  <c r="D5"/>
  <c r="D9" s="1"/>
  <c r="C5"/>
  <c r="B5"/>
  <c r="B9" s="1"/>
</calcChain>
</file>

<file path=xl/sharedStrings.xml><?xml version="1.0" encoding="utf-8"?>
<sst xmlns="http://schemas.openxmlformats.org/spreadsheetml/2006/main" count="57" uniqueCount="28">
  <si>
    <t>项    目</t>
  </si>
  <si>
    <t>2013年</t>
  </si>
  <si>
    <t>2014年</t>
  </si>
  <si>
    <t>2015年</t>
  </si>
  <si>
    <t>2016年</t>
  </si>
  <si>
    <t>2017年</t>
  </si>
  <si>
    <t>2018年</t>
  </si>
  <si>
    <t>2019年</t>
  </si>
  <si>
    <t>2020年</t>
  </si>
  <si>
    <t>2021年</t>
  </si>
  <si>
    <t>2022年</t>
  </si>
  <si>
    <t>研究生培养机构(所)</t>
  </si>
  <si>
    <t xml:space="preserve">  全国</t>
  </si>
  <si>
    <t xml:space="preserve">  京津冀合计</t>
  </si>
  <si>
    <t>—</t>
  </si>
  <si>
    <t xml:space="preserve">    北京</t>
  </si>
  <si>
    <t xml:space="preserve">    天津</t>
  </si>
  <si>
    <t xml:space="preserve">    河北</t>
  </si>
  <si>
    <t xml:space="preserve">  京津冀占比(%)</t>
  </si>
  <si>
    <t>普通高等学校数(所)</t>
  </si>
  <si>
    <t>R&amp;D经费支出(亿元)</t>
  </si>
  <si>
    <t>R&amp;D经费支出占GDP比例(%)</t>
  </si>
  <si>
    <t>技术市场成交额(亿元)</t>
  </si>
  <si>
    <t>专利授权量(万件)</t>
  </si>
  <si>
    <t xml:space="preserve">  全国(境内)</t>
  </si>
  <si>
    <t>注：1.全国R&amp;D经费支出与国内生产总值之比根据国内生产总值历史数据修订结果作了相应修正。</t>
  </si>
  <si>
    <t xml:space="preserve">    2.2013年河北技术市场成交额数据为技术合同成交额口径。</t>
  </si>
  <si>
    <t>京津冀高等学校和科技活动情况</t>
    <phoneticPr fontId="1" type="noConversion"/>
  </si>
</sst>
</file>

<file path=xl/styles.xml><?xml version="1.0" encoding="utf-8"?>
<styleSheet xmlns="http://schemas.openxmlformats.org/spreadsheetml/2006/main">
  <numFmts count="3">
    <numFmt numFmtId="43" formatCode="_ * #,##0.00_ ;_ * \-#,##0.00_ ;_ * &quot;-&quot;??_ ;_ @_ "/>
    <numFmt numFmtId="176" formatCode="0.0_ "/>
    <numFmt numFmtId="177" formatCode="0_ "/>
  </numFmts>
  <fonts count="8">
    <font>
      <sz val="11"/>
      <color theme="1"/>
      <name val="宋体"/>
      <charset val="134"/>
      <scheme val="minor"/>
    </font>
    <font>
      <sz val="9"/>
      <name val="宋体"/>
      <family val="3"/>
      <charset val="134"/>
      <scheme val="minor"/>
    </font>
    <font>
      <sz val="11"/>
      <color theme="1"/>
      <name val="宋体"/>
      <family val="3"/>
      <charset val="134"/>
      <scheme val="minor"/>
    </font>
    <font>
      <b/>
      <sz val="14"/>
      <name val="宋体"/>
      <family val="3"/>
      <charset val="134"/>
    </font>
    <font>
      <sz val="11"/>
      <name val="宋体"/>
      <family val="3"/>
      <charset val="134"/>
    </font>
    <font>
      <sz val="12"/>
      <name val="宋体"/>
      <family val="3"/>
      <charset val="134"/>
    </font>
    <font>
      <b/>
      <sz val="11"/>
      <name val="宋体"/>
      <family val="3"/>
      <charset val="134"/>
    </font>
    <font>
      <sz val="12"/>
      <name val="Times New Roman"/>
      <family val="1"/>
    </font>
  </fonts>
  <fills count="2">
    <fill>
      <patternFill patternType="none"/>
    </fill>
    <fill>
      <patternFill patternType="gray125"/>
    </fill>
  </fills>
  <borders count="6">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6">
    <xf numFmtId="0" fontId="0" fillId="0" borderId="0">
      <alignment vertical="center"/>
    </xf>
    <xf numFmtId="43" fontId="2" fillId="0" borderId="0" applyFont="0" applyFill="0" applyBorder="0" applyAlignment="0" applyProtection="0">
      <alignment vertical="center"/>
    </xf>
    <xf numFmtId="0" fontId="5" fillId="0" borderId="0"/>
    <xf numFmtId="0" fontId="5" fillId="0" borderId="0"/>
    <xf numFmtId="0" fontId="5" fillId="0" borderId="0"/>
    <xf numFmtId="0" fontId="7" fillId="0" borderId="0"/>
  </cellStyleXfs>
  <cellXfs count="23">
    <xf numFmtId="0" fontId="0" fillId="0" borderId="0" xfId="0">
      <alignment vertical="center"/>
    </xf>
    <xf numFmtId="0" fontId="3" fillId="0" borderId="1"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176" fontId="4" fillId="0" borderId="4" xfId="2" applyNumberFormat="1" applyFont="1" applyFill="1" applyBorder="1" applyAlignment="1">
      <alignment horizontal="center" vertical="center"/>
    </xf>
    <xf numFmtId="0" fontId="6" fillId="0" borderId="2" xfId="2" applyFont="1" applyFill="1" applyBorder="1" applyAlignment="1">
      <alignment vertical="center"/>
    </xf>
    <xf numFmtId="0" fontId="4" fillId="0" borderId="2" xfId="2" applyFont="1" applyFill="1" applyBorder="1" applyAlignment="1">
      <alignment horizontal="left" vertical="center"/>
    </xf>
    <xf numFmtId="177" fontId="4" fillId="0" borderId="4" xfId="2" applyNumberFormat="1" applyFont="1" applyFill="1" applyBorder="1" applyAlignment="1">
      <alignment horizontal="right" vertical="center"/>
    </xf>
    <xf numFmtId="0" fontId="4" fillId="0" borderId="5" xfId="2" applyFont="1" applyFill="1" applyBorder="1" applyAlignment="1">
      <alignment horizontal="left" vertical="center"/>
    </xf>
    <xf numFmtId="176" fontId="4" fillId="0" borderId="2" xfId="2"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7" fontId="4" fillId="0" borderId="3" xfId="1" applyNumberFormat="1" applyFont="1" applyFill="1" applyBorder="1" applyAlignment="1">
      <alignment horizontal="right" vertical="center"/>
    </xf>
    <xf numFmtId="176" fontId="4" fillId="0" borderId="4" xfId="2" applyNumberFormat="1" applyFont="1" applyFill="1" applyBorder="1" applyAlignment="1">
      <alignment horizontal="right" vertical="center"/>
    </xf>
    <xf numFmtId="0" fontId="4" fillId="0" borderId="4" xfId="2" applyFont="1" applyFill="1" applyBorder="1" applyAlignment="1">
      <alignment horizontal="right" vertical="center"/>
    </xf>
    <xf numFmtId="177" fontId="4" fillId="0" borderId="3" xfId="2" applyNumberFormat="1" applyFont="1" applyFill="1" applyBorder="1" applyAlignment="1">
      <alignment horizontal="right" vertical="center"/>
    </xf>
    <xf numFmtId="176" fontId="4" fillId="0" borderId="3" xfId="3" applyNumberFormat="1" applyFont="1" applyFill="1" applyBorder="1" applyAlignment="1">
      <alignment horizontal="right" vertical="center"/>
    </xf>
    <xf numFmtId="176" fontId="4" fillId="0" borderId="3" xfId="2" applyNumberFormat="1" applyFont="1" applyFill="1" applyBorder="1" applyAlignment="1">
      <alignment vertical="center"/>
    </xf>
    <xf numFmtId="176" fontId="4" fillId="0" borderId="4" xfId="2" applyNumberFormat="1" applyFont="1" applyFill="1" applyBorder="1" applyAlignment="1">
      <alignment vertical="center"/>
    </xf>
    <xf numFmtId="176" fontId="4" fillId="0" borderId="3" xfId="4" applyNumberFormat="1" applyFont="1" applyFill="1" applyBorder="1" applyAlignment="1">
      <alignment vertical="center"/>
    </xf>
    <xf numFmtId="176" fontId="4" fillId="0" borderId="4" xfId="5" applyNumberFormat="1" applyFont="1" applyFill="1" applyBorder="1" applyAlignment="1">
      <alignment horizontal="right" vertical="center"/>
    </xf>
  </cellXfs>
  <cellStyles count="6">
    <cellStyle name="常规" xfId="0" builtinId="0"/>
    <cellStyle name="常规_初步格式" xfId="5"/>
    <cellStyle name="千位分隔" xfId="1" builtinId="3"/>
    <cellStyle name="样式 1" xfId="2"/>
    <cellStyle name="样式 1 12" xfId="3"/>
    <cellStyle name="样式 1 13" xfId="4"/>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44"/>
  <sheetViews>
    <sheetView tabSelected="1" workbookViewId="0">
      <selection sqref="A1:K44"/>
    </sheetView>
  </sheetViews>
  <sheetFormatPr defaultColWidth="11.375" defaultRowHeight="13.5"/>
  <cols>
    <col min="1" max="1" width="11.375" customWidth="1"/>
  </cols>
  <sheetData>
    <row r="1" spans="1:11" ht="18.75">
      <c r="A1" s="1" t="s">
        <v>27</v>
      </c>
      <c r="B1" s="1"/>
      <c r="C1" s="1"/>
      <c r="D1" s="1"/>
      <c r="E1" s="1"/>
      <c r="F1" s="1"/>
      <c r="G1" s="2"/>
      <c r="H1" s="3"/>
      <c r="I1" s="3"/>
      <c r="J1" s="3"/>
      <c r="K1" s="3"/>
    </row>
    <row r="2" spans="1:11">
      <c r="A2" s="4" t="s">
        <v>0</v>
      </c>
      <c r="B2" s="5" t="s">
        <v>1</v>
      </c>
      <c r="C2" s="5" t="s">
        <v>2</v>
      </c>
      <c r="D2" s="6" t="s">
        <v>3</v>
      </c>
      <c r="E2" s="6" t="s">
        <v>4</v>
      </c>
      <c r="F2" s="5" t="s">
        <v>5</v>
      </c>
      <c r="G2" s="7" t="s">
        <v>6</v>
      </c>
      <c r="H2" s="6" t="s">
        <v>7</v>
      </c>
      <c r="I2" s="6" t="s">
        <v>8</v>
      </c>
      <c r="J2" s="6" t="s">
        <v>9</v>
      </c>
      <c r="K2" s="6" t="s">
        <v>10</v>
      </c>
    </row>
    <row r="3" spans="1:11">
      <c r="A3" s="8" t="s">
        <v>11</v>
      </c>
      <c r="B3" s="5"/>
      <c r="C3" s="6"/>
      <c r="D3" s="6"/>
      <c r="E3" s="6"/>
      <c r="F3" s="5"/>
      <c r="G3" s="7"/>
      <c r="H3" s="6"/>
      <c r="I3" s="6"/>
      <c r="J3" s="6"/>
      <c r="K3" s="6"/>
    </row>
    <row r="4" spans="1:11">
      <c r="A4" s="9" t="s">
        <v>12</v>
      </c>
      <c r="B4" s="10">
        <v>830</v>
      </c>
      <c r="C4" s="10">
        <v>788</v>
      </c>
      <c r="D4" s="10">
        <v>792</v>
      </c>
      <c r="E4" s="10">
        <v>793</v>
      </c>
      <c r="F4" s="10">
        <v>815</v>
      </c>
      <c r="G4" s="10">
        <v>815</v>
      </c>
      <c r="H4" s="10">
        <v>828</v>
      </c>
      <c r="I4" s="10">
        <v>827</v>
      </c>
      <c r="J4" s="10">
        <v>827</v>
      </c>
      <c r="K4" s="10">
        <v>828</v>
      </c>
    </row>
    <row r="5" spans="1:11">
      <c r="A5" s="9" t="s">
        <v>13</v>
      </c>
      <c r="B5" s="10">
        <f t="shared" ref="B5:K5" si="0">SUM(B6:B8)</f>
        <v>179</v>
      </c>
      <c r="C5" s="10">
        <f t="shared" si="0"/>
        <v>179</v>
      </c>
      <c r="D5" s="10">
        <f t="shared" si="0"/>
        <v>181</v>
      </c>
      <c r="E5" s="10" t="s">
        <v>14</v>
      </c>
      <c r="F5" s="10">
        <f t="shared" si="0"/>
        <v>197</v>
      </c>
      <c r="G5" s="10">
        <f t="shared" si="0"/>
        <v>198</v>
      </c>
      <c r="H5" s="10">
        <f t="shared" si="0"/>
        <v>198</v>
      </c>
      <c r="I5" s="10">
        <f t="shared" si="0"/>
        <v>196</v>
      </c>
      <c r="J5" s="10">
        <f t="shared" si="0"/>
        <v>196</v>
      </c>
      <c r="K5" s="10">
        <f t="shared" si="0"/>
        <v>197</v>
      </c>
    </row>
    <row r="6" spans="1:11">
      <c r="A6" s="9" t="s">
        <v>15</v>
      </c>
      <c r="B6" s="10">
        <v>136</v>
      </c>
      <c r="C6" s="10">
        <v>136</v>
      </c>
      <c r="D6" s="10">
        <v>138</v>
      </c>
      <c r="E6" s="10">
        <v>139</v>
      </c>
      <c r="F6" s="10">
        <v>146</v>
      </c>
      <c r="G6" s="10">
        <v>147</v>
      </c>
      <c r="H6" s="10">
        <v>147</v>
      </c>
      <c r="I6" s="10">
        <v>145</v>
      </c>
      <c r="J6" s="10">
        <v>145</v>
      </c>
      <c r="K6" s="10">
        <v>146</v>
      </c>
    </row>
    <row r="7" spans="1:11">
      <c r="A7" s="9" t="s">
        <v>16</v>
      </c>
      <c r="B7" s="10">
        <v>18</v>
      </c>
      <c r="C7" s="10">
        <v>18</v>
      </c>
      <c r="D7" s="10">
        <v>18</v>
      </c>
      <c r="E7" s="10" t="s">
        <v>14</v>
      </c>
      <c r="F7" s="10">
        <v>24</v>
      </c>
      <c r="G7" s="10">
        <v>24</v>
      </c>
      <c r="H7" s="10">
        <v>24</v>
      </c>
      <c r="I7" s="10">
        <v>24</v>
      </c>
      <c r="J7" s="10">
        <v>24</v>
      </c>
      <c r="K7" s="10">
        <v>24</v>
      </c>
    </row>
    <row r="8" spans="1:11">
      <c r="A8" s="9" t="s">
        <v>17</v>
      </c>
      <c r="B8" s="10">
        <v>25</v>
      </c>
      <c r="C8" s="10">
        <v>25</v>
      </c>
      <c r="D8" s="10">
        <v>25</v>
      </c>
      <c r="E8" s="10">
        <v>26</v>
      </c>
      <c r="F8" s="10">
        <v>27</v>
      </c>
      <c r="G8" s="10">
        <v>27</v>
      </c>
      <c r="H8" s="10">
        <v>27</v>
      </c>
      <c r="I8" s="10">
        <v>27</v>
      </c>
      <c r="J8" s="10">
        <v>27</v>
      </c>
      <c r="K8" s="10">
        <v>27</v>
      </c>
    </row>
    <row r="9" spans="1:11">
      <c r="A9" s="11" t="s">
        <v>18</v>
      </c>
      <c r="B9" s="12">
        <f t="shared" ref="B9:K9" si="1">B5/B4*100</f>
        <v>21.566265060240962</v>
      </c>
      <c r="C9" s="13">
        <f t="shared" si="1"/>
        <v>22.715736040609137</v>
      </c>
      <c r="D9" s="13">
        <f t="shared" si="1"/>
        <v>22.853535353535353</v>
      </c>
      <c r="E9" s="14" t="s">
        <v>14</v>
      </c>
      <c r="F9" s="13">
        <f t="shared" si="1"/>
        <v>24.171779141104295</v>
      </c>
      <c r="G9" s="13">
        <f t="shared" si="1"/>
        <v>24.294478527607364</v>
      </c>
      <c r="H9" s="13">
        <f t="shared" si="1"/>
        <v>23.913043478260871</v>
      </c>
      <c r="I9" s="13">
        <f t="shared" si="1"/>
        <v>23.700120918984279</v>
      </c>
      <c r="J9" s="13">
        <f t="shared" si="1"/>
        <v>23.700120918984279</v>
      </c>
      <c r="K9" s="15">
        <f t="shared" si="1"/>
        <v>23.792270531400966</v>
      </c>
    </row>
    <row r="10" spans="1:11">
      <c r="A10" s="8" t="s">
        <v>19</v>
      </c>
      <c r="B10" s="13"/>
      <c r="C10" s="15"/>
      <c r="D10" s="15"/>
      <c r="E10" s="15"/>
      <c r="F10" s="13"/>
      <c r="G10" s="15"/>
      <c r="H10" s="15"/>
      <c r="I10" s="16"/>
      <c r="J10" s="6"/>
      <c r="K10" s="6"/>
    </row>
    <row r="11" spans="1:11">
      <c r="A11" s="9" t="s">
        <v>12</v>
      </c>
      <c r="B11" s="17">
        <v>2491</v>
      </c>
      <c r="C11" s="10">
        <v>2529</v>
      </c>
      <c r="D11" s="10">
        <v>2560</v>
      </c>
      <c r="E11" s="10">
        <v>2596</v>
      </c>
      <c r="F11" s="17">
        <v>2631</v>
      </c>
      <c r="G11" s="10">
        <v>2663</v>
      </c>
      <c r="H11" s="10">
        <v>2688</v>
      </c>
      <c r="I11" s="10">
        <v>2738</v>
      </c>
      <c r="J11" s="10">
        <v>2756</v>
      </c>
      <c r="K11" s="10">
        <v>2759</v>
      </c>
    </row>
    <row r="12" spans="1:11">
      <c r="A12" s="9" t="s">
        <v>13</v>
      </c>
      <c r="B12" s="17">
        <f t="shared" ref="B12:K12" si="2">SUM(B13:B15)</f>
        <v>258</v>
      </c>
      <c r="C12" s="10">
        <f t="shared" si="2"/>
        <v>262</v>
      </c>
      <c r="D12" s="10">
        <f t="shared" si="2"/>
        <v>263</v>
      </c>
      <c r="E12" s="10">
        <f t="shared" si="2"/>
        <v>266</v>
      </c>
      <c r="F12" s="17">
        <f t="shared" si="2"/>
        <v>270</v>
      </c>
      <c r="G12" s="10">
        <f t="shared" si="2"/>
        <v>270</v>
      </c>
      <c r="H12" s="10">
        <f t="shared" si="2"/>
        <v>271</v>
      </c>
      <c r="I12" s="10">
        <f t="shared" si="2"/>
        <v>273</v>
      </c>
      <c r="J12" s="10">
        <f t="shared" si="2"/>
        <v>271</v>
      </c>
      <c r="K12" s="10">
        <f t="shared" si="2"/>
        <v>272</v>
      </c>
    </row>
    <row r="13" spans="1:11">
      <c r="A13" s="9" t="s">
        <v>15</v>
      </c>
      <c r="B13" s="17">
        <v>89</v>
      </c>
      <c r="C13" s="10">
        <v>89</v>
      </c>
      <c r="D13" s="10">
        <v>90</v>
      </c>
      <c r="E13" s="10">
        <v>91</v>
      </c>
      <c r="F13" s="17">
        <v>92</v>
      </c>
      <c r="G13" s="10">
        <v>92</v>
      </c>
      <c r="H13" s="10">
        <v>93</v>
      </c>
      <c r="I13" s="10">
        <v>92</v>
      </c>
      <c r="J13" s="10">
        <v>92</v>
      </c>
      <c r="K13" s="10">
        <v>92</v>
      </c>
    </row>
    <row r="14" spans="1:11">
      <c r="A14" s="9" t="s">
        <v>16</v>
      </c>
      <c r="B14" s="17">
        <v>55</v>
      </c>
      <c r="C14" s="10">
        <v>55</v>
      </c>
      <c r="D14" s="10">
        <v>55</v>
      </c>
      <c r="E14" s="10">
        <v>55</v>
      </c>
      <c r="F14" s="17">
        <v>57</v>
      </c>
      <c r="G14" s="10">
        <v>56</v>
      </c>
      <c r="H14" s="10">
        <v>56</v>
      </c>
      <c r="I14" s="10">
        <v>56</v>
      </c>
      <c r="J14" s="10">
        <v>56</v>
      </c>
      <c r="K14" s="10">
        <v>56</v>
      </c>
    </row>
    <row r="15" spans="1:11">
      <c r="A15" s="9" t="s">
        <v>17</v>
      </c>
      <c r="B15" s="17">
        <v>114</v>
      </c>
      <c r="C15" s="10">
        <v>118</v>
      </c>
      <c r="D15" s="10">
        <v>118</v>
      </c>
      <c r="E15" s="10">
        <v>120</v>
      </c>
      <c r="F15" s="17">
        <v>121</v>
      </c>
      <c r="G15" s="10">
        <v>122</v>
      </c>
      <c r="H15" s="10">
        <v>122</v>
      </c>
      <c r="I15" s="10">
        <v>125</v>
      </c>
      <c r="J15" s="10">
        <v>123</v>
      </c>
      <c r="K15" s="10">
        <v>124</v>
      </c>
    </row>
    <row r="16" spans="1:11">
      <c r="A16" s="9" t="s">
        <v>18</v>
      </c>
      <c r="B16" s="13">
        <f t="shared" ref="B16:K16" si="3">B12/B11*100</f>
        <v>10.357286230429546</v>
      </c>
      <c r="C16" s="13">
        <f t="shared" si="3"/>
        <v>10.359826018189008</v>
      </c>
      <c r="D16" s="13">
        <f t="shared" si="3"/>
        <v>10.2734375</v>
      </c>
      <c r="E16" s="13">
        <f t="shared" si="3"/>
        <v>10.246533127889061</v>
      </c>
      <c r="F16" s="13">
        <f t="shared" si="3"/>
        <v>10.262257696693272</v>
      </c>
      <c r="G16" s="13">
        <f t="shared" si="3"/>
        <v>10.138941043935411</v>
      </c>
      <c r="H16" s="13">
        <f t="shared" si="3"/>
        <v>10.081845238095239</v>
      </c>
      <c r="I16" s="13">
        <f t="shared" si="3"/>
        <v>9.9707815924032133</v>
      </c>
      <c r="J16" s="13">
        <f t="shared" si="3"/>
        <v>9.833091436865022</v>
      </c>
      <c r="K16" s="15">
        <f t="shared" si="3"/>
        <v>9.8586444363899961</v>
      </c>
    </row>
    <row r="17" spans="1:11">
      <c r="A17" s="8" t="s">
        <v>20</v>
      </c>
      <c r="B17" s="13"/>
      <c r="C17" s="15"/>
      <c r="D17" s="15"/>
      <c r="E17" s="15"/>
      <c r="F17" s="13"/>
      <c r="G17" s="15"/>
      <c r="H17" s="15"/>
      <c r="I17" s="16"/>
      <c r="J17" s="6"/>
      <c r="K17" s="6"/>
    </row>
    <row r="18" spans="1:11">
      <c r="A18" s="9" t="s">
        <v>12</v>
      </c>
      <c r="B18" s="13">
        <v>11846.6</v>
      </c>
      <c r="C18" s="15">
        <v>13015.62968</v>
      </c>
      <c r="D18" s="15">
        <v>14169.884609999999</v>
      </c>
      <c r="E18" s="15">
        <v>15676.74841</v>
      </c>
      <c r="F18" s="13">
        <v>17606.099999999999</v>
      </c>
      <c r="G18" s="15">
        <v>19677.900000000001</v>
      </c>
      <c r="H18" s="15">
        <v>22143.599999999999</v>
      </c>
      <c r="I18" s="15">
        <v>24393.1</v>
      </c>
      <c r="J18" s="15">
        <v>27956.3</v>
      </c>
      <c r="K18" s="15">
        <v>30782.9</v>
      </c>
    </row>
    <row r="19" spans="1:11">
      <c r="A19" s="9" t="s">
        <v>13</v>
      </c>
      <c r="B19" s="13">
        <f>SUM(B20:B22)</f>
        <v>1895.6369</v>
      </c>
      <c r="C19" s="15">
        <f t="shared" ref="C19:H19" si="4">SUM(C20:C22)</f>
        <v>2047.72604</v>
      </c>
      <c r="D19" s="15">
        <f t="shared" si="4"/>
        <v>2246.3474900000001</v>
      </c>
      <c r="E19" s="15">
        <v>2405</v>
      </c>
      <c r="F19" s="13">
        <v>2405</v>
      </c>
      <c r="G19" s="15">
        <v>2741.1</v>
      </c>
      <c r="H19" s="15">
        <f t="shared" si="4"/>
        <v>3263.3</v>
      </c>
      <c r="I19" s="15">
        <v>3446</v>
      </c>
      <c r="J19" s="15">
        <f>SUM(J20:J22)</f>
        <v>3949.1000000000004</v>
      </c>
      <c r="K19" s="15">
        <f>SUM(K20:K22)</f>
        <v>4260.8999999999996</v>
      </c>
    </row>
    <row r="20" spans="1:11">
      <c r="A20" s="9" t="s">
        <v>15</v>
      </c>
      <c r="B20" s="13">
        <v>1185.0469000000001</v>
      </c>
      <c r="C20" s="15">
        <v>1268.7953</v>
      </c>
      <c r="D20" s="15">
        <v>1384.0231000000001</v>
      </c>
      <c r="E20" s="15">
        <v>1484.5762</v>
      </c>
      <c r="F20" s="18">
        <v>1579.7</v>
      </c>
      <c r="G20" s="15">
        <v>1870.8</v>
      </c>
      <c r="H20" s="15">
        <v>2233.6</v>
      </c>
      <c r="I20" s="15">
        <v>2326.6</v>
      </c>
      <c r="J20" s="15">
        <v>2629.3</v>
      </c>
      <c r="K20" s="15">
        <v>2843.3</v>
      </c>
    </row>
    <row r="21" spans="1:11">
      <c r="A21" s="9" t="s">
        <v>16</v>
      </c>
      <c r="B21" s="13">
        <v>428.09</v>
      </c>
      <c r="C21" s="15">
        <v>464.69</v>
      </c>
      <c r="D21" s="15">
        <v>510.18</v>
      </c>
      <c r="E21" s="15">
        <v>537.32000000000005</v>
      </c>
      <c r="F21" s="13">
        <v>458.72</v>
      </c>
      <c r="G21" s="15">
        <v>492.4</v>
      </c>
      <c r="H21" s="15">
        <v>463</v>
      </c>
      <c r="I21" s="15">
        <v>485</v>
      </c>
      <c r="J21" s="15">
        <v>574.29999999999995</v>
      </c>
      <c r="K21" s="15">
        <v>568.70000000000005</v>
      </c>
    </row>
    <row r="22" spans="1:11">
      <c r="A22" s="9" t="s">
        <v>17</v>
      </c>
      <c r="B22" s="13">
        <v>282.5</v>
      </c>
      <c r="C22" s="15">
        <v>314.24074000000002</v>
      </c>
      <c r="D22" s="15">
        <v>352.14438999999999</v>
      </c>
      <c r="E22" s="15">
        <v>383.42738000000003</v>
      </c>
      <c r="F22" s="13">
        <v>452.03</v>
      </c>
      <c r="G22" s="15">
        <v>499.7</v>
      </c>
      <c r="H22" s="15">
        <v>566.70000000000005</v>
      </c>
      <c r="I22" s="15">
        <v>634.4</v>
      </c>
      <c r="J22" s="15">
        <v>745.5</v>
      </c>
      <c r="K22" s="15">
        <v>848.9</v>
      </c>
    </row>
    <row r="23" spans="1:11">
      <c r="A23" s="9" t="s">
        <v>18</v>
      </c>
      <c r="B23" s="13">
        <f>B19/B18*100</f>
        <v>16.001527020410919</v>
      </c>
      <c r="C23" s="15">
        <f t="shared" ref="C23:H23" si="5">C19/C18*100</f>
        <v>15.732823461830392</v>
      </c>
      <c r="D23" s="15">
        <f t="shared" si="5"/>
        <v>15.852969532403272</v>
      </c>
      <c r="E23" s="15">
        <v>15.341191534756501</v>
      </c>
      <c r="F23" s="13">
        <v>15.341191534756501</v>
      </c>
      <c r="G23" s="15">
        <v>14.5</v>
      </c>
      <c r="H23" s="15">
        <f t="shared" si="5"/>
        <v>14.736989468740406</v>
      </c>
      <c r="I23" s="15">
        <v>14.1</v>
      </c>
      <c r="J23" s="15">
        <f>J19/J18*100</f>
        <v>14.125975182695852</v>
      </c>
      <c r="K23" s="15">
        <f>K19/K18*100</f>
        <v>13.8417757911048</v>
      </c>
    </row>
    <row r="24" spans="1:11">
      <c r="A24" s="8" t="s">
        <v>21</v>
      </c>
      <c r="B24" s="13"/>
      <c r="C24" s="15"/>
      <c r="D24" s="15"/>
      <c r="E24" s="15"/>
      <c r="F24" s="13"/>
      <c r="G24" s="15"/>
      <c r="H24" s="15"/>
      <c r="I24" s="16"/>
      <c r="J24" s="6"/>
      <c r="K24" s="6"/>
    </row>
    <row r="25" spans="1:11">
      <c r="A25" s="9" t="s">
        <v>12</v>
      </c>
      <c r="B25" s="13">
        <v>1.99020771971983</v>
      </c>
      <c r="C25" s="15">
        <v>2.0211421082217602</v>
      </c>
      <c r="D25" s="15">
        <v>2.0564315252794398</v>
      </c>
      <c r="E25" s="15">
        <v>2.1067296572414</v>
      </c>
      <c r="F25" s="13">
        <v>2.1</v>
      </c>
      <c r="G25" s="15">
        <v>2.1</v>
      </c>
      <c r="H25" s="15">
        <v>2.2000000000000002</v>
      </c>
      <c r="I25" s="15">
        <v>2.4</v>
      </c>
      <c r="J25" s="15">
        <v>2.4</v>
      </c>
      <c r="K25" s="15">
        <v>2.5</v>
      </c>
    </row>
    <row r="26" spans="1:11">
      <c r="A26" s="9" t="s">
        <v>15</v>
      </c>
      <c r="B26" s="19">
        <v>5.6</v>
      </c>
      <c r="C26" s="20">
        <v>5.5</v>
      </c>
      <c r="D26" s="20">
        <v>5.6</v>
      </c>
      <c r="E26" s="20">
        <v>5.5</v>
      </c>
      <c r="F26" s="21">
        <v>5.3</v>
      </c>
      <c r="G26" s="20">
        <v>5.7</v>
      </c>
      <c r="H26" s="20">
        <v>6.3</v>
      </c>
      <c r="I26" s="20">
        <v>6.5</v>
      </c>
      <c r="J26" s="20">
        <v>6.4</v>
      </c>
      <c r="K26" s="15">
        <v>6.8</v>
      </c>
    </row>
    <row r="27" spans="1:11">
      <c r="A27" s="9" t="s">
        <v>16</v>
      </c>
      <c r="B27" s="13">
        <v>4.3</v>
      </c>
      <c r="C27" s="15">
        <v>4.37</v>
      </c>
      <c r="D27" s="15">
        <v>4.6900000000000004</v>
      </c>
      <c r="E27" s="15">
        <v>4.68</v>
      </c>
      <c r="F27" s="13">
        <v>3.68</v>
      </c>
      <c r="G27" s="15">
        <v>3.68</v>
      </c>
      <c r="H27" s="15">
        <v>3.29</v>
      </c>
      <c r="I27" s="15">
        <v>3.46</v>
      </c>
      <c r="J27" s="15">
        <v>3.66</v>
      </c>
      <c r="K27" s="15">
        <v>3.5</v>
      </c>
    </row>
    <row r="28" spans="1:11">
      <c r="A28" s="9" t="s">
        <v>17</v>
      </c>
      <c r="B28" s="13">
        <v>1.2</v>
      </c>
      <c r="C28" s="15">
        <v>1.2</v>
      </c>
      <c r="D28" s="15">
        <v>1.3</v>
      </c>
      <c r="E28" s="15">
        <v>1.3</v>
      </c>
      <c r="F28" s="13">
        <v>1.5</v>
      </c>
      <c r="G28" s="15">
        <v>1.5</v>
      </c>
      <c r="H28" s="15">
        <v>1.6</v>
      </c>
      <c r="I28" s="15">
        <v>1.8</v>
      </c>
      <c r="J28" s="15">
        <v>1.8456944936162001</v>
      </c>
      <c r="K28" s="15">
        <v>2</v>
      </c>
    </row>
    <row r="29" spans="1:11">
      <c r="A29" s="8" t="s">
        <v>22</v>
      </c>
      <c r="B29" s="13"/>
      <c r="C29" s="15"/>
      <c r="D29" s="15"/>
      <c r="E29" s="15"/>
      <c r="F29" s="13"/>
      <c r="G29" s="15"/>
      <c r="H29" s="15"/>
      <c r="I29" s="16"/>
      <c r="J29" s="6"/>
      <c r="K29" s="6"/>
    </row>
    <row r="30" spans="1:11">
      <c r="A30" s="9" t="s">
        <v>12</v>
      </c>
      <c r="B30" s="13">
        <v>7469.1</v>
      </c>
      <c r="C30" s="15">
        <v>8577.2000000000007</v>
      </c>
      <c r="D30" s="15">
        <v>9835.7900000000009</v>
      </c>
      <c r="E30" s="15">
        <v>11407</v>
      </c>
      <c r="F30" s="13">
        <v>13424.2</v>
      </c>
      <c r="G30" s="15">
        <v>17697.400000000001</v>
      </c>
      <c r="H30" s="15">
        <v>22398.400000000001</v>
      </c>
      <c r="I30" s="15">
        <v>28251.5</v>
      </c>
      <c r="J30" s="15">
        <v>37294.300000000003</v>
      </c>
      <c r="K30" s="15">
        <v>47791</v>
      </c>
    </row>
    <row r="31" spans="1:11">
      <c r="A31" s="9" t="s">
        <v>13</v>
      </c>
      <c r="B31" s="13">
        <f t="shared" ref="B31:K31" si="6">SUM(B32:B34)</f>
        <v>3183.4754279999997</v>
      </c>
      <c r="C31" s="15">
        <f t="shared" si="6"/>
        <v>3584.0085280000003</v>
      </c>
      <c r="D31" s="15">
        <f t="shared" si="6"/>
        <v>4177.0461590682999</v>
      </c>
      <c r="E31" s="15">
        <f t="shared" si="6"/>
        <v>4787.0194194992991</v>
      </c>
      <c r="F31" s="13">
        <f t="shared" si="6"/>
        <v>5540.322852065301</v>
      </c>
      <c r="G31" s="13">
        <f t="shared" si="6"/>
        <v>6198.06</v>
      </c>
      <c r="H31" s="15">
        <f t="shared" si="6"/>
        <v>7000.3642566529998</v>
      </c>
      <c r="I31" s="15">
        <f t="shared" si="6"/>
        <v>7987.7800000000007</v>
      </c>
      <c r="J31" s="15">
        <f t="shared" si="6"/>
        <v>9079.56</v>
      </c>
      <c r="K31" s="15">
        <f t="shared" si="6"/>
        <v>10633.730000000001</v>
      </c>
    </row>
    <row r="32" spans="1:11">
      <c r="A32" s="9" t="s">
        <v>15</v>
      </c>
      <c r="B32" s="13">
        <v>2851.195428</v>
      </c>
      <c r="C32" s="15">
        <v>3135.9985280000001</v>
      </c>
      <c r="D32" s="15">
        <v>3452.5661590682998</v>
      </c>
      <c r="E32" s="15">
        <v>3940.7994194992998</v>
      </c>
      <c r="F32" s="13">
        <v>4485.3328520653004</v>
      </c>
      <c r="G32" s="15">
        <v>4957.8</v>
      </c>
      <c r="H32" s="22">
        <v>5695.2842566529998</v>
      </c>
      <c r="I32" s="22">
        <v>6316.2</v>
      </c>
      <c r="J32" s="15">
        <v>7005.7</v>
      </c>
      <c r="K32" s="15">
        <v>7947.5</v>
      </c>
    </row>
    <row r="33" spans="1:11">
      <c r="A33" s="9" t="s">
        <v>16</v>
      </c>
      <c r="B33" s="13">
        <v>300.68</v>
      </c>
      <c r="C33" s="15">
        <v>418.11</v>
      </c>
      <c r="D33" s="15">
        <v>539.17999999999995</v>
      </c>
      <c r="E33" s="15">
        <v>602.32000000000005</v>
      </c>
      <c r="F33" s="13">
        <v>658.48</v>
      </c>
      <c r="G33" s="15">
        <v>725.26</v>
      </c>
      <c r="H33" s="15">
        <v>922.62</v>
      </c>
      <c r="I33" s="15">
        <v>1112.98</v>
      </c>
      <c r="J33" s="15">
        <v>1321.83</v>
      </c>
      <c r="K33" s="15">
        <v>1676.53</v>
      </c>
    </row>
    <row r="34" spans="1:11">
      <c r="A34" s="9" t="s">
        <v>17</v>
      </c>
      <c r="B34" s="13">
        <v>31.6</v>
      </c>
      <c r="C34" s="15">
        <v>29.9</v>
      </c>
      <c r="D34" s="15">
        <v>185.3</v>
      </c>
      <c r="E34" s="15">
        <v>243.9</v>
      </c>
      <c r="F34" s="13">
        <v>396.51</v>
      </c>
      <c r="G34" s="15">
        <v>515</v>
      </c>
      <c r="H34" s="15">
        <v>382.46</v>
      </c>
      <c r="I34" s="15">
        <v>558.6</v>
      </c>
      <c r="J34" s="15">
        <v>752.03</v>
      </c>
      <c r="K34" s="15">
        <v>1009.7</v>
      </c>
    </row>
    <row r="35" spans="1:11">
      <c r="A35" s="9" t="s">
        <v>18</v>
      </c>
      <c r="B35" s="13">
        <f t="shared" ref="B35:H35" si="7">B31/B30*100</f>
        <v>42.621941438727553</v>
      </c>
      <c r="C35" s="15">
        <f t="shared" si="7"/>
        <v>41.785297393088655</v>
      </c>
      <c r="D35" s="15">
        <f t="shared" si="7"/>
        <v>42.467825757446015</v>
      </c>
      <c r="E35" s="15">
        <f t="shared" si="7"/>
        <v>41.965630047333207</v>
      </c>
      <c r="F35" s="13">
        <f t="shared" si="7"/>
        <v>41.271158445682431</v>
      </c>
      <c r="G35" s="13">
        <f t="shared" si="7"/>
        <v>35.022432673726087</v>
      </c>
      <c r="H35" s="15">
        <f t="shared" si="7"/>
        <v>31.253858564241195</v>
      </c>
      <c r="I35" s="15">
        <v>28.3</v>
      </c>
      <c r="J35" s="15">
        <f>J31/J30*100</f>
        <v>24.345704303338579</v>
      </c>
      <c r="K35" s="15">
        <f>K31/K30*100</f>
        <v>22.250486493272795</v>
      </c>
    </row>
    <row r="36" spans="1:11">
      <c r="A36" s="8" t="s">
        <v>23</v>
      </c>
      <c r="B36" s="13"/>
      <c r="C36" s="15"/>
      <c r="D36" s="15"/>
      <c r="E36" s="15"/>
      <c r="F36" s="13"/>
      <c r="G36" s="15"/>
      <c r="H36" s="15"/>
      <c r="I36" s="16"/>
      <c r="J36" s="6"/>
      <c r="K36" s="6"/>
    </row>
    <row r="37" spans="1:11">
      <c r="A37" s="9" t="s">
        <v>24</v>
      </c>
      <c r="B37" s="13">
        <v>131.30000000000001</v>
      </c>
      <c r="C37" s="15">
        <v>130.30000000000001</v>
      </c>
      <c r="D37" s="15">
        <v>171.8</v>
      </c>
      <c r="E37" s="15">
        <v>175.4</v>
      </c>
      <c r="F37" s="13">
        <v>183.6</v>
      </c>
      <c r="G37" s="15">
        <v>244.7</v>
      </c>
      <c r="H37" s="15">
        <v>259.2</v>
      </c>
      <c r="I37" s="15">
        <v>363.9</v>
      </c>
      <c r="J37" s="15">
        <v>460.1</v>
      </c>
      <c r="K37" s="15">
        <v>432.3</v>
      </c>
    </row>
    <row r="38" spans="1:11">
      <c r="A38" s="9" t="s">
        <v>13</v>
      </c>
      <c r="B38" s="13">
        <f t="shared" ref="B38:K38" si="8">SUM(B39:B41)</f>
        <v>10.552700000000002</v>
      </c>
      <c r="C38" s="15">
        <f t="shared" si="8"/>
        <v>12.1061</v>
      </c>
      <c r="D38" s="15">
        <f t="shared" si="8"/>
        <v>16.133099999999999</v>
      </c>
      <c r="E38" s="15">
        <f t="shared" si="8"/>
        <v>17.4023</v>
      </c>
      <c r="F38" s="13">
        <f t="shared" si="8"/>
        <v>18.429600000000001</v>
      </c>
      <c r="G38" s="15">
        <f t="shared" si="8"/>
        <v>22.968</v>
      </c>
      <c r="H38" s="15">
        <f t="shared" si="8"/>
        <v>24.7515</v>
      </c>
      <c r="I38" s="15">
        <f t="shared" si="8"/>
        <v>33</v>
      </c>
      <c r="J38" s="15">
        <f t="shared" si="8"/>
        <v>41.691000000000003</v>
      </c>
      <c r="K38" s="15">
        <f t="shared" si="8"/>
        <v>38.954499999999996</v>
      </c>
    </row>
    <row r="39" spans="1:11">
      <c r="A39" s="9" t="s">
        <v>15</v>
      </c>
      <c r="B39" s="13">
        <v>6.2671000000000001</v>
      </c>
      <c r="C39" s="15">
        <v>7.4661</v>
      </c>
      <c r="D39" s="15">
        <v>9.4031000000000002</v>
      </c>
      <c r="E39" s="15">
        <v>10.2323</v>
      </c>
      <c r="F39" s="13">
        <v>10.694800000000001</v>
      </c>
      <c r="G39" s="15">
        <v>12.3</v>
      </c>
      <c r="H39" s="22">
        <v>13.1716</v>
      </c>
      <c r="I39" s="22">
        <v>16.3</v>
      </c>
      <c r="J39" s="15">
        <v>19.899999999999999</v>
      </c>
      <c r="K39" s="15">
        <v>20.3</v>
      </c>
    </row>
    <row r="40" spans="1:11">
      <c r="A40" s="9" t="s">
        <v>16</v>
      </c>
      <c r="B40" s="13">
        <v>2.4855999999999998</v>
      </c>
      <c r="C40" s="15">
        <v>2.64</v>
      </c>
      <c r="D40" s="15">
        <v>3.73</v>
      </c>
      <c r="E40" s="15">
        <v>3.97</v>
      </c>
      <c r="F40" s="13">
        <v>4.2</v>
      </c>
      <c r="G40" s="15">
        <v>5.468</v>
      </c>
      <c r="H40" s="15">
        <v>5.7798999999999996</v>
      </c>
      <c r="I40" s="15">
        <v>7.5</v>
      </c>
      <c r="J40" s="15">
        <v>9.7910000000000004</v>
      </c>
      <c r="K40" s="15">
        <v>7.1544999999999996</v>
      </c>
    </row>
    <row r="41" spans="1:11">
      <c r="A41" s="9" t="s">
        <v>17</v>
      </c>
      <c r="B41" s="13">
        <v>1.8</v>
      </c>
      <c r="C41" s="15">
        <v>2</v>
      </c>
      <c r="D41" s="15">
        <v>3</v>
      </c>
      <c r="E41" s="15">
        <v>3.2</v>
      </c>
      <c r="F41" s="13">
        <v>3.5348000000000002</v>
      </c>
      <c r="G41" s="15">
        <v>5.2</v>
      </c>
      <c r="H41" s="15">
        <v>5.8</v>
      </c>
      <c r="I41" s="15">
        <v>9.1999999999999993</v>
      </c>
      <c r="J41" s="15">
        <v>12</v>
      </c>
      <c r="K41" s="15">
        <v>11.5</v>
      </c>
    </row>
    <row r="42" spans="1:11">
      <c r="A42" s="9" t="s">
        <v>18</v>
      </c>
      <c r="B42" s="13">
        <f t="shared" ref="B42:K42" si="9">B38/B37*100</f>
        <v>8.0370906321401367</v>
      </c>
      <c r="C42" s="13">
        <f t="shared" si="9"/>
        <v>9.2909439754412873</v>
      </c>
      <c r="D42" s="13">
        <f t="shared" si="9"/>
        <v>9.3906286379511048</v>
      </c>
      <c r="E42" s="13">
        <f t="shared" si="9"/>
        <v>9.9214937286202964</v>
      </c>
      <c r="F42" s="13">
        <f t="shared" si="9"/>
        <v>10.037908496732028</v>
      </c>
      <c r="G42" s="13">
        <f t="shared" si="9"/>
        <v>9.3861871679607685</v>
      </c>
      <c r="H42" s="13">
        <f t="shared" si="9"/>
        <v>9.5491898148148149</v>
      </c>
      <c r="I42" s="13">
        <f t="shared" si="9"/>
        <v>9.0684253915910968</v>
      </c>
      <c r="J42" s="13">
        <f t="shared" si="9"/>
        <v>9.0612910236905027</v>
      </c>
      <c r="K42" s="15">
        <f t="shared" si="9"/>
        <v>9.0109877399953735</v>
      </c>
    </row>
    <row r="43" spans="1:11">
      <c r="A43" s="3" t="s">
        <v>25</v>
      </c>
      <c r="B43" s="3"/>
      <c r="C43" s="3"/>
      <c r="D43" s="3"/>
      <c r="E43" s="3"/>
      <c r="F43" s="3"/>
      <c r="G43" s="2"/>
      <c r="H43" s="3"/>
      <c r="I43" s="3"/>
      <c r="J43" s="3"/>
      <c r="K43" s="3"/>
    </row>
    <row r="44" spans="1:11">
      <c r="A44" s="3" t="s">
        <v>26</v>
      </c>
      <c r="B44" s="3"/>
      <c r="C44" s="3"/>
      <c r="D44" s="3"/>
      <c r="E44" s="3"/>
      <c r="F44" s="3"/>
      <c r="G44" s="2"/>
      <c r="H44" s="3"/>
      <c r="I44" s="3"/>
      <c r="J44" s="3"/>
      <c r="K44" s="3"/>
    </row>
  </sheetData>
  <mergeCells count="1">
    <mergeCell ref="A1:F1"/>
  </mergeCells>
  <phoneticPr fontId="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tjj</cp:lastModifiedBy>
  <dcterms:created xsi:type="dcterms:W3CDTF">2023-10-12T06:21:23Z</dcterms:created>
  <dcterms:modified xsi:type="dcterms:W3CDTF">2024-01-04T03:26:58Z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58641651B432444C918BA688B777DF7F_11</vt:lpwstr>
  </property>
  <property fmtid="{D5CDD505-2E9C-101B-9397-08002B2CF9AE}" pid="3" name="KSOProductBuildVer">
    <vt:lpwstr>2052-12.1.0.15712</vt:lpwstr>
  </property>
</Properties>
</file>