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18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J44" i="1"/>
  <c r="I44"/>
  <c r="F44"/>
  <c r="E44"/>
  <c r="B44"/>
  <c r="K40"/>
  <c r="K44" s="1"/>
  <c r="J40"/>
  <c r="I40"/>
  <c r="H40"/>
  <c r="H44" s="1"/>
  <c r="G40"/>
  <c r="G44" s="1"/>
  <c r="F40"/>
  <c r="E40"/>
  <c r="D40"/>
  <c r="D44" s="1"/>
  <c r="C40"/>
  <c r="C44" s="1"/>
  <c r="B40"/>
  <c r="E37"/>
  <c r="D37"/>
  <c r="K33"/>
  <c r="J33"/>
  <c r="I33"/>
  <c r="H33"/>
  <c r="G33"/>
  <c r="F33"/>
  <c r="F37" s="1"/>
  <c r="E33"/>
  <c r="D33"/>
  <c r="C33"/>
  <c r="C37" s="1"/>
  <c r="B33"/>
  <c r="B37" s="1"/>
  <c r="I30"/>
  <c r="H30"/>
  <c r="E30"/>
  <c r="D30"/>
  <c r="K26"/>
  <c r="K30" s="1"/>
  <c r="J26"/>
  <c r="J30" s="1"/>
  <c r="I26"/>
  <c r="H26"/>
  <c r="G26"/>
  <c r="G30" s="1"/>
  <c r="F26"/>
  <c r="F30" s="1"/>
  <c r="E26"/>
  <c r="D26"/>
  <c r="C26"/>
  <c r="C30" s="1"/>
  <c r="B26"/>
  <c r="B30" s="1"/>
  <c r="I23"/>
  <c r="H23"/>
  <c r="E23"/>
  <c r="D23"/>
  <c r="K19"/>
  <c r="K23" s="1"/>
  <c r="J19"/>
  <c r="J23" s="1"/>
  <c r="I19"/>
  <c r="H19"/>
  <c r="G19"/>
  <c r="G23" s="1"/>
  <c r="F19"/>
  <c r="F23" s="1"/>
  <c r="E19"/>
  <c r="D19"/>
  <c r="C19"/>
  <c r="C23" s="1"/>
  <c r="B19"/>
  <c r="B23" s="1"/>
  <c r="I16"/>
  <c r="H16"/>
  <c r="E16"/>
  <c r="D16"/>
  <c r="K12"/>
  <c r="K16" s="1"/>
  <c r="J12"/>
  <c r="J16" s="1"/>
  <c r="I12"/>
  <c r="H12"/>
  <c r="G12"/>
  <c r="G16" s="1"/>
  <c r="F12"/>
  <c r="F16" s="1"/>
  <c r="E12"/>
  <c r="D12"/>
  <c r="C12"/>
  <c r="C16" s="1"/>
  <c r="B12"/>
  <c r="B16" s="1"/>
  <c r="I9"/>
  <c r="H9"/>
  <c r="E9"/>
  <c r="D9"/>
  <c r="K5"/>
  <c r="K9" s="1"/>
  <c r="J5"/>
  <c r="J9" s="1"/>
  <c r="I5"/>
  <c r="H5"/>
  <c r="G5"/>
  <c r="G9" s="1"/>
  <c r="F5"/>
  <c r="F9" s="1"/>
  <c r="E5"/>
  <c r="D5"/>
  <c r="C5"/>
  <c r="C9" s="1"/>
  <c r="B5"/>
  <c r="B9" s="1"/>
</calcChain>
</file>

<file path=xl/sharedStrings.xml><?xml version="1.0" encoding="utf-8"?>
<sst xmlns="http://schemas.openxmlformats.org/spreadsheetml/2006/main" count="57" uniqueCount="27">
  <si>
    <t>项    目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</si>
  <si>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</si>
  <si>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</si>
  <si>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</si>
  <si>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</si>
  <si>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</si>
  <si>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</si>
  <si>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</si>
  <si>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</si>
  <si>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</si>
  <si>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</si>
  <si>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医疗卫生机构个数(个)</t>
  </si>
  <si>
    <t xml:space="preserve">  全国</t>
  </si>
  <si>
    <t xml:space="preserve">  京津冀合计</t>
  </si>
  <si>
    <t xml:space="preserve">    北京</t>
  </si>
  <si>
    <t xml:space="preserve">    天津</t>
  </si>
  <si>
    <t xml:space="preserve">    河北</t>
  </si>
  <si>
    <t xml:space="preserve">  京津冀占比(%)</t>
  </si>
  <si>
    <t>医院数(个)</t>
  </si>
  <si>
    <t>医疗卫生机构床位数(万张)</t>
  </si>
  <si>
    <t>医院床位数(万张)</t>
  </si>
  <si>
    <t>医疗卫生机构诊疗人次(亿人次)</t>
  </si>
  <si>
    <t>医疗卫生机构拥有执业(助理)医师数(万人)</t>
  </si>
  <si>
    <t>注：1.村卫生室数计入医疗卫生机构数中。</t>
  </si>
  <si>
    <t>　　　2.2002年起，医疗卫生机构数不再包括高中等医学院校本部、药检机构、国境卫生检疫所和非卫生部门举办的计划生育指导站。</t>
  </si>
  <si>
    <t>　　　3.2013年起，医疗卫生机构数包括原计生部门主管的计划生育技术服务机构。</t>
  </si>
  <si>
    <t>医疗卫生机构情况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</si>
</sst>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/>
    <xf numFmtId="0" fontId="3" fillId="0" borderId="2" xfId="1" applyFont="1" applyFill="1" applyBorder="1" applyAlignment="1">
      <alignment horizontal="left" vertical="center"/>
    </xf>
    <xf numFmtId="176" fontId="3" fillId="0" borderId="4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/>
    </xf>
    <xf numFmtId="177" fontId="3" fillId="0" borderId="4" xfId="1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3" xfId="2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</cellXfs>
  <cellStyles count="3">
    <cellStyle name="常规" xfId="0" builtinId="0"/>
    <cellStyle name="样式 1" xfId="1"/>
    <cellStyle name="样式 1 5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sqref="A1:K47"/>
    </sheetView>
  </sheetViews>
  <sheetFormatPr defaultColWidth="11.375" defaultRowHeight="13.5"/>
  <cols>
    <col min="1" max="1" width="11.375" customWidth="1"/>
    <col min="2" max="10" width="11.5" bestFit="1" customWidth="1"/>
    <col min="11" max="11" width="11.625" bestFit="1" customWidth="1"/>
  </cols>
  <sheetData>
    <row r="1" spans="1:11" ht="18.75">
      <c r="A1" s="1" t="s">
        <v>26</v>
      </c>
      <c r="B1" s="1"/>
      <c r="C1" s="1"/>
      <c r="D1" s="1"/>
      <c r="E1" s="1"/>
      <c r="F1" s="1"/>
      <c r="G1" s="2"/>
      <c r="H1" s="3"/>
      <c r="I1" s="3"/>
      <c r="J1" s="3"/>
      <c r="K1" s="3"/>
    </row>
    <row r="2" spans="1:11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>
      <c r="A3" s="7" t="s">
        <v>11</v>
      </c>
      <c r="B3" s="6"/>
      <c r="C3" s="6"/>
      <c r="D3" s="6"/>
      <c r="E3" s="6"/>
      <c r="F3" s="5"/>
      <c r="G3" s="8"/>
      <c r="H3" s="9"/>
      <c r="I3" s="9"/>
      <c r="J3" s="9"/>
      <c r="K3" s="9"/>
    </row>
    <row r="4" spans="1:11">
      <c r="A4" s="10" t="s">
        <v>12</v>
      </c>
      <c r="B4" s="11">
        <v>974398</v>
      </c>
      <c r="C4" s="11">
        <v>981432</v>
      </c>
      <c r="D4" s="11">
        <v>983528</v>
      </c>
      <c r="E4" s="11">
        <v>983394</v>
      </c>
      <c r="F4" s="11">
        <v>986649</v>
      </c>
      <c r="G4" s="11">
        <v>997434</v>
      </c>
      <c r="H4" s="11">
        <v>1007579</v>
      </c>
      <c r="I4" s="11">
        <v>1022922</v>
      </c>
      <c r="J4" s="11">
        <v>1030935</v>
      </c>
      <c r="K4" s="12">
        <v>1032918</v>
      </c>
    </row>
    <row r="5" spans="1:11">
      <c r="A5" s="10" t="s">
        <v>13</v>
      </c>
      <c r="B5" s="11">
        <f t="shared" ref="B5:K5" si="0">SUM(B6:B8)</f>
        <v>92857</v>
      </c>
      <c r="C5" s="11">
        <f t="shared" si="0"/>
        <v>93523</v>
      </c>
      <c r="D5" s="11">
        <f t="shared" si="0"/>
        <v>93588</v>
      </c>
      <c r="E5" s="11">
        <f t="shared" si="0"/>
        <v>94011</v>
      </c>
      <c r="F5" s="11">
        <f t="shared" si="0"/>
        <v>96427</v>
      </c>
      <c r="G5" s="11">
        <f t="shared" si="0"/>
        <v>100832</v>
      </c>
      <c r="H5" s="11">
        <f t="shared" si="0"/>
        <v>100949</v>
      </c>
      <c r="I5" s="11">
        <f t="shared" si="0"/>
        <v>103376</v>
      </c>
      <c r="J5" s="11">
        <f t="shared" si="0"/>
        <v>104937</v>
      </c>
      <c r="K5" s="11">
        <f t="shared" si="0"/>
        <v>107373</v>
      </c>
    </row>
    <row r="6" spans="1:11">
      <c r="A6" s="10" t="s">
        <v>14</v>
      </c>
      <c r="B6" s="11">
        <v>9683</v>
      </c>
      <c r="C6" s="11">
        <v>9638</v>
      </c>
      <c r="D6" s="11">
        <v>9771</v>
      </c>
      <c r="E6" s="11">
        <v>9773</v>
      </c>
      <c r="F6" s="11">
        <v>9976</v>
      </c>
      <c r="G6" s="11">
        <v>10058</v>
      </c>
      <c r="H6" s="11">
        <v>10336</v>
      </c>
      <c r="I6" s="11">
        <v>10599</v>
      </c>
      <c r="J6" s="11">
        <v>10699</v>
      </c>
      <c r="K6" s="11">
        <v>10897</v>
      </c>
    </row>
    <row r="7" spans="1:11">
      <c r="A7" s="10" t="s">
        <v>15</v>
      </c>
      <c r="B7" s="11">
        <v>4689</v>
      </c>
      <c r="C7" s="11">
        <v>4990</v>
      </c>
      <c r="D7" s="11">
        <v>5223</v>
      </c>
      <c r="E7" s="11">
        <v>5443</v>
      </c>
      <c r="F7" s="11">
        <v>5539</v>
      </c>
      <c r="G7" s="11">
        <v>5686</v>
      </c>
      <c r="H7" s="11">
        <v>5962</v>
      </c>
      <c r="I7" s="11">
        <v>5838</v>
      </c>
      <c r="J7" s="11">
        <v>6076</v>
      </c>
      <c r="K7" s="11">
        <v>6282</v>
      </c>
    </row>
    <row r="8" spans="1:11">
      <c r="A8" s="10" t="s">
        <v>16</v>
      </c>
      <c r="B8" s="13">
        <v>78485</v>
      </c>
      <c r="C8" s="13">
        <v>78895</v>
      </c>
      <c r="D8" s="13">
        <v>78594</v>
      </c>
      <c r="E8" s="13">
        <v>78795</v>
      </c>
      <c r="F8" s="11">
        <v>80912</v>
      </c>
      <c r="G8" s="11">
        <v>85088</v>
      </c>
      <c r="H8" s="11">
        <v>84651</v>
      </c>
      <c r="I8" s="11">
        <v>86939</v>
      </c>
      <c r="J8" s="11">
        <v>88162</v>
      </c>
      <c r="K8" s="11">
        <v>90194</v>
      </c>
    </row>
    <row r="9" spans="1:11">
      <c r="A9" s="10" t="s">
        <v>17</v>
      </c>
      <c r="B9" s="14">
        <f t="shared" ref="B9:J9" si="1">B5/B4*100</f>
        <v>9.5296788376002421</v>
      </c>
      <c r="C9" s="14">
        <f t="shared" si="1"/>
        <v>9.5292389080445705</v>
      </c>
      <c r="D9" s="14">
        <f t="shared" si="1"/>
        <v>9.5155399744592923</v>
      </c>
      <c r="E9" s="14">
        <f t="shared" si="1"/>
        <v>9.5598508837759848</v>
      </c>
      <c r="F9" s="14">
        <f t="shared" si="1"/>
        <v>9.7731817495380824</v>
      </c>
      <c r="G9" s="14">
        <f t="shared" si="1"/>
        <v>10.109140053376965</v>
      </c>
      <c r="H9" s="14">
        <f t="shared" si="1"/>
        <v>10.01896625475521</v>
      </c>
      <c r="I9" s="14">
        <f t="shared" si="1"/>
        <v>10.105951382412345</v>
      </c>
      <c r="J9" s="12">
        <f t="shared" si="1"/>
        <v>10.178818257213113</v>
      </c>
      <c r="K9" s="14">
        <f>K5/K4*100</f>
        <v>10.395113648905333</v>
      </c>
    </row>
    <row r="10" spans="1:11">
      <c r="A10" s="7" t="s">
        <v>18</v>
      </c>
      <c r="B10" s="15"/>
      <c r="C10" s="15"/>
      <c r="D10" s="15"/>
      <c r="E10" s="15"/>
      <c r="F10" s="11"/>
      <c r="G10" s="11"/>
      <c r="H10" s="11"/>
      <c r="I10" s="16"/>
      <c r="J10" s="16"/>
      <c r="K10" s="11"/>
    </row>
    <row r="11" spans="1:11">
      <c r="A11" s="10" t="s">
        <v>12</v>
      </c>
      <c r="B11" s="11">
        <v>24709</v>
      </c>
      <c r="C11" s="11">
        <v>25860</v>
      </c>
      <c r="D11" s="11">
        <v>27587</v>
      </c>
      <c r="E11" s="11">
        <v>29140</v>
      </c>
      <c r="F11" s="11">
        <v>31056</v>
      </c>
      <c r="G11" s="11">
        <v>33009</v>
      </c>
      <c r="H11" s="11">
        <v>34354</v>
      </c>
      <c r="I11" s="11">
        <v>35394</v>
      </c>
      <c r="J11" s="11">
        <v>36570</v>
      </c>
      <c r="K11" s="11">
        <v>36976</v>
      </c>
    </row>
    <row r="12" spans="1:11">
      <c r="A12" s="10" t="s">
        <v>13</v>
      </c>
      <c r="B12" s="11">
        <f t="shared" ref="B12:K12" si="2">SUM(B13:B15)</f>
        <v>2197</v>
      </c>
      <c r="C12" s="11">
        <f t="shared" si="2"/>
        <v>2322</v>
      </c>
      <c r="D12" s="11">
        <f t="shared" si="2"/>
        <v>2576</v>
      </c>
      <c r="E12" s="11">
        <f t="shared" si="2"/>
        <v>2677</v>
      </c>
      <c r="F12" s="11">
        <f t="shared" si="2"/>
        <v>2928</v>
      </c>
      <c r="G12" s="11">
        <f t="shared" si="2"/>
        <v>3176</v>
      </c>
      <c r="H12" s="11">
        <f t="shared" si="2"/>
        <v>3225</v>
      </c>
      <c r="I12" s="11">
        <f t="shared" si="2"/>
        <v>3319</v>
      </c>
      <c r="J12" s="11">
        <f t="shared" si="2"/>
        <v>3471</v>
      </c>
      <c r="K12" s="11">
        <f t="shared" si="2"/>
        <v>3520</v>
      </c>
    </row>
    <row r="13" spans="1:11">
      <c r="A13" s="10" t="s">
        <v>14</v>
      </c>
      <c r="B13" s="11">
        <v>596</v>
      </c>
      <c r="C13" s="11">
        <v>608</v>
      </c>
      <c r="D13" s="11">
        <v>631</v>
      </c>
      <c r="E13" s="11">
        <v>638</v>
      </c>
      <c r="F13" s="11">
        <v>656</v>
      </c>
      <c r="G13" s="11">
        <v>648</v>
      </c>
      <c r="H13" s="11">
        <v>664</v>
      </c>
      <c r="I13" s="11">
        <v>651</v>
      </c>
      <c r="J13" s="11">
        <v>644</v>
      </c>
      <c r="K13" s="11">
        <v>662</v>
      </c>
    </row>
    <row r="14" spans="1:11">
      <c r="A14" s="10" t="s">
        <v>15</v>
      </c>
      <c r="B14" s="11">
        <v>333</v>
      </c>
      <c r="C14" s="11">
        <v>373</v>
      </c>
      <c r="D14" s="11">
        <v>402</v>
      </c>
      <c r="E14" s="11">
        <v>421</v>
      </c>
      <c r="F14" s="11">
        <v>426</v>
      </c>
      <c r="G14" s="11">
        <v>420</v>
      </c>
      <c r="H14" s="11">
        <v>441</v>
      </c>
      <c r="I14" s="11">
        <v>424</v>
      </c>
      <c r="J14" s="11">
        <v>432</v>
      </c>
      <c r="K14" s="11">
        <v>435</v>
      </c>
    </row>
    <row r="15" spans="1:11">
      <c r="A15" s="10" t="s">
        <v>16</v>
      </c>
      <c r="B15" s="13">
        <v>1268</v>
      </c>
      <c r="C15" s="13">
        <v>1341</v>
      </c>
      <c r="D15" s="13">
        <v>1543</v>
      </c>
      <c r="E15" s="13">
        <v>1618</v>
      </c>
      <c r="F15" s="11">
        <v>1846</v>
      </c>
      <c r="G15" s="11">
        <v>2108</v>
      </c>
      <c r="H15" s="11">
        <v>2120</v>
      </c>
      <c r="I15" s="11">
        <v>2244</v>
      </c>
      <c r="J15" s="11">
        <v>2395</v>
      </c>
      <c r="K15" s="11">
        <v>2423</v>
      </c>
    </row>
    <row r="16" spans="1:11">
      <c r="A16" s="10" t="s">
        <v>17</v>
      </c>
      <c r="B16" s="14">
        <f t="shared" ref="B16:J16" si="3">B12/B11*100</f>
        <v>8.8914970253753687</v>
      </c>
      <c r="C16" s="12">
        <f t="shared" si="3"/>
        <v>8.9791183294663561</v>
      </c>
      <c r="D16" s="12">
        <f t="shared" si="3"/>
        <v>9.3377315402182184</v>
      </c>
      <c r="E16" s="12">
        <f t="shared" si="3"/>
        <v>9.1866849691146193</v>
      </c>
      <c r="F16" s="14">
        <f t="shared" si="3"/>
        <v>9.4281298299845435</v>
      </c>
      <c r="G16" s="14">
        <f t="shared" si="3"/>
        <v>9.621618346511557</v>
      </c>
      <c r="H16" s="14">
        <f t="shared" si="3"/>
        <v>9.3875531233626361</v>
      </c>
      <c r="I16" s="14">
        <f t="shared" si="3"/>
        <v>9.3772955868226262</v>
      </c>
      <c r="J16" s="12">
        <f t="shared" si="3"/>
        <v>9.4913863822805578</v>
      </c>
      <c r="K16" s="14">
        <f>K12/K11*100</f>
        <v>9.5196884465599307</v>
      </c>
    </row>
    <row r="17" spans="1:11">
      <c r="A17" s="7" t="s">
        <v>19</v>
      </c>
      <c r="B17" s="12"/>
      <c r="C17" s="12"/>
      <c r="D17" s="12"/>
      <c r="E17" s="12"/>
      <c r="F17" s="14"/>
      <c r="G17" s="14"/>
      <c r="H17" s="15"/>
      <c r="I17" s="16"/>
      <c r="J17" s="16"/>
      <c r="K17" s="11"/>
    </row>
    <row r="18" spans="1:11">
      <c r="A18" s="10" t="s">
        <v>12</v>
      </c>
      <c r="B18" s="12">
        <v>618.18910000000005</v>
      </c>
      <c r="C18" s="12">
        <v>660.12</v>
      </c>
      <c r="D18" s="12">
        <v>701.52139999999997</v>
      </c>
      <c r="E18" s="12">
        <v>741</v>
      </c>
      <c r="F18" s="14">
        <v>794</v>
      </c>
      <c r="G18" s="14">
        <v>840.4</v>
      </c>
      <c r="H18" s="12">
        <v>880.7</v>
      </c>
      <c r="I18" s="12">
        <v>910.1</v>
      </c>
      <c r="J18" s="12">
        <v>945</v>
      </c>
      <c r="K18" s="12">
        <v>975</v>
      </c>
    </row>
    <row r="19" spans="1:11">
      <c r="A19" s="10" t="s">
        <v>13</v>
      </c>
      <c r="B19" s="12">
        <f t="shared" ref="B19:K19" si="4">SUM(B20:B22)</f>
        <v>46.52</v>
      </c>
      <c r="C19" s="12">
        <f t="shared" si="4"/>
        <v>49.36</v>
      </c>
      <c r="D19" s="12">
        <f t="shared" si="4"/>
        <v>51.74</v>
      </c>
      <c r="E19" s="12">
        <f t="shared" si="4"/>
        <v>54.33</v>
      </c>
      <c r="F19" s="14">
        <f t="shared" si="4"/>
        <v>58.4</v>
      </c>
      <c r="G19" s="14">
        <f t="shared" si="4"/>
        <v>61.37</v>
      </c>
      <c r="H19" s="12">
        <f t="shared" si="4"/>
        <v>62.62</v>
      </c>
      <c r="I19" s="12">
        <f t="shared" si="4"/>
        <v>63.730000000000004</v>
      </c>
      <c r="J19" s="12">
        <f t="shared" si="4"/>
        <v>65.400000000000006</v>
      </c>
      <c r="K19" s="12">
        <f t="shared" si="4"/>
        <v>68.81</v>
      </c>
    </row>
    <row r="20" spans="1:11">
      <c r="A20" s="10" t="s">
        <v>14</v>
      </c>
      <c r="B20" s="12">
        <v>10.4</v>
      </c>
      <c r="C20" s="12">
        <v>10.98</v>
      </c>
      <c r="D20" s="12">
        <v>11.16</v>
      </c>
      <c r="E20" s="12">
        <v>11.7</v>
      </c>
      <c r="F20" s="14">
        <v>12.06</v>
      </c>
      <c r="G20" s="14">
        <v>12.36</v>
      </c>
      <c r="H20" s="14">
        <v>12.78</v>
      </c>
      <c r="I20" s="12">
        <v>12.7</v>
      </c>
      <c r="J20" s="12">
        <v>13.03</v>
      </c>
      <c r="K20" s="12">
        <v>13.39</v>
      </c>
    </row>
    <row r="21" spans="1:11">
      <c r="A21" s="10" t="s">
        <v>15</v>
      </c>
      <c r="B21" s="12">
        <v>5.77</v>
      </c>
      <c r="C21" s="12">
        <v>6.09</v>
      </c>
      <c r="D21" s="12">
        <v>6.37</v>
      </c>
      <c r="E21" s="12">
        <v>6.58</v>
      </c>
      <c r="F21" s="14">
        <v>6.84</v>
      </c>
      <c r="G21" s="14">
        <v>6.82</v>
      </c>
      <c r="H21" s="12">
        <v>6.83</v>
      </c>
      <c r="I21" s="12">
        <v>6.83</v>
      </c>
      <c r="J21" s="12">
        <v>6.87</v>
      </c>
      <c r="K21" s="12">
        <v>6.85</v>
      </c>
    </row>
    <row r="22" spans="1:11">
      <c r="A22" s="10" t="s">
        <v>16</v>
      </c>
      <c r="B22" s="12">
        <v>30.35</v>
      </c>
      <c r="C22" s="12">
        <v>32.29</v>
      </c>
      <c r="D22" s="12">
        <v>34.21</v>
      </c>
      <c r="E22" s="12">
        <v>36.049999999999997</v>
      </c>
      <c r="F22" s="14">
        <v>39.5</v>
      </c>
      <c r="G22" s="14">
        <v>42.19</v>
      </c>
      <c r="H22" s="12">
        <v>43.01</v>
      </c>
      <c r="I22" s="12">
        <v>44.2</v>
      </c>
      <c r="J22" s="12">
        <v>45.5</v>
      </c>
      <c r="K22" s="12">
        <v>48.57</v>
      </c>
    </row>
    <row r="23" spans="1:11">
      <c r="A23" s="10" t="s">
        <v>17</v>
      </c>
      <c r="B23" s="14">
        <f t="shared" ref="B23:K23" si="5">B19/B18*100</f>
        <v>7.525205475153153</v>
      </c>
      <c r="C23" s="12">
        <f t="shared" si="5"/>
        <v>7.4774283463612674</v>
      </c>
      <c r="D23" s="12">
        <f t="shared" si="5"/>
        <v>7.3753986692351798</v>
      </c>
      <c r="E23" s="12">
        <f t="shared" si="5"/>
        <v>7.331983805668016</v>
      </c>
      <c r="F23" s="14">
        <f t="shared" si="5"/>
        <v>7.3551637279596971</v>
      </c>
      <c r="G23" s="14">
        <f t="shared" si="5"/>
        <v>7.3024750118990953</v>
      </c>
      <c r="H23" s="12">
        <f t="shared" si="5"/>
        <v>7.1102532076757123</v>
      </c>
      <c r="I23" s="12">
        <f t="shared" si="5"/>
        <v>7.0025271948137569</v>
      </c>
      <c r="J23" s="12">
        <f t="shared" si="5"/>
        <v>6.9206349206349218</v>
      </c>
      <c r="K23" s="12">
        <f t="shared" si="5"/>
        <v>7.0574358974358971</v>
      </c>
    </row>
    <row r="24" spans="1:11">
      <c r="A24" s="7" t="s">
        <v>20</v>
      </c>
      <c r="B24" s="12"/>
      <c r="C24" s="12"/>
      <c r="D24" s="12"/>
      <c r="E24" s="12"/>
      <c r="F24" s="14"/>
      <c r="G24" s="14"/>
      <c r="H24" s="15"/>
      <c r="I24" s="16"/>
      <c r="J24" s="16"/>
      <c r="K24" s="17"/>
    </row>
    <row r="25" spans="1:11">
      <c r="A25" s="10" t="s">
        <v>12</v>
      </c>
      <c r="B25" s="12">
        <v>457.86009999999999</v>
      </c>
      <c r="C25" s="12">
        <v>496.12</v>
      </c>
      <c r="D25" s="12">
        <v>533.05799999999999</v>
      </c>
      <c r="E25" s="12">
        <v>568.9</v>
      </c>
      <c r="F25" s="14">
        <v>612.1</v>
      </c>
      <c r="G25" s="14">
        <v>652</v>
      </c>
      <c r="H25" s="12">
        <v>686.7</v>
      </c>
      <c r="I25" s="12">
        <v>713.1</v>
      </c>
      <c r="J25" s="12">
        <v>741.4</v>
      </c>
      <c r="K25" s="12">
        <v>766.3</v>
      </c>
    </row>
    <row r="26" spans="1:11">
      <c r="A26" s="10" t="s">
        <v>13</v>
      </c>
      <c r="B26" s="12">
        <f t="shared" ref="B26:K26" si="6">SUM(B27:B29)</f>
        <v>36.61</v>
      </c>
      <c r="C26" s="12">
        <f t="shared" si="6"/>
        <v>39.22</v>
      </c>
      <c r="D26" s="12">
        <f t="shared" si="6"/>
        <v>41.4</v>
      </c>
      <c r="E26" s="12">
        <f t="shared" si="6"/>
        <v>43.849999999999994</v>
      </c>
      <c r="F26" s="14">
        <f t="shared" si="6"/>
        <v>47.34</v>
      </c>
      <c r="G26" s="14">
        <f t="shared" si="6"/>
        <v>49.74</v>
      </c>
      <c r="H26" s="12">
        <f t="shared" si="6"/>
        <v>50.98</v>
      </c>
      <c r="I26" s="12">
        <f t="shared" si="6"/>
        <v>52.87</v>
      </c>
      <c r="J26" s="12">
        <f t="shared" si="6"/>
        <v>54.47</v>
      </c>
      <c r="K26" s="12">
        <f t="shared" si="6"/>
        <v>57.11</v>
      </c>
    </row>
    <row r="27" spans="1:11">
      <c r="A27" s="10" t="s">
        <v>14</v>
      </c>
      <c r="B27" s="12">
        <v>9.66</v>
      </c>
      <c r="C27" s="12">
        <v>10.29</v>
      </c>
      <c r="D27" s="12">
        <v>10.46</v>
      </c>
      <c r="E27" s="12">
        <v>11.01</v>
      </c>
      <c r="F27" s="14">
        <v>11.37</v>
      </c>
      <c r="G27" s="14">
        <v>11.64</v>
      </c>
      <c r="H27" s="12">
        <v>12.02</v>
      </c>
      <c r="I27" s="12">
        <v>11.92</v>
      </c>
      <c r="J27" s="12">
        <v>12.23</v>
      </c>
      <c r="K27" s="12">
        <v>12.63</v>
      </c>
    </row>
    <row r="28" spans="1:11">
      <c r="A28" s="10" t="s">
        <v>15</v>
      </c>
      <c r="B28" s="12">
        <v>4.91</v>
      </c>
      <c r="C28" s="12">
        <v>5.24</v>
      </c>
      <c r="D28" s="12">
        <v>5.56</v>
      </c>
      <c r="E28" s="12">
        <v>5.76</v>
      </c>
      <c r="F28" s="14">
        <v>6.02</v>
      </c>
      <c r="G28" s="14">
        <v>6.03</v>
      </c>
      <c r="H28" s="12">
        <v>6.1</v>
      </c>
      <c r="I28" s="12">
        <v>6.15</v>
      </c>
      <c r="J28" s="12">
        <v>6.22</v>
      </c>
      <c r="K28" s="12">
        <v>6.22</v>
      </c>
    </row>
    <row r="29" spans="1:11">
      <c r="A29" s="10" t="s">
        <v>16</v>
      </c>
      <c r="B29" s="12">
        <v>22.04</v>
      </c>
      <c r="C29" s="12">
        <v>23.69</v>
      </c>
      <c r="D29" s="12">
        <v>25.38</v>
      </c>
      <c r="E29" s="12">
        <v>27.08</v>
      </c>
      <c r="F29" s="14">
        <v>29.95</v>
      </c>
      <c r="G29" s="14">
        <v>32.07</v>
      </c>
      <c r="H29" s="12">
        <v>32.86</v>
      </c>
      <c r="I29" s="12">
        <v>34.799999999999997</v>
      </c>
      <c r="J29" s="12">
        <v>36.020000000000003</v>
      </c>
      <c r="K29" s="12">
        <v>38.26</v>
      </c>
    </row>
    <row r="30" spans="1:11">
      <c r="A30" s="10" t="s">
        <v>17</v>
      </c>
      <c r="B30" s="14">
        <f t="shared" ref="B30:K30" si="7">B26/B25*100</f>
        <v>7.9958921950176478</v>
      </c>
      <c r="C30" s="12">
        <f t="shared" si="7"/>
        <v>7.9053454809320325</v>
      </c>
      <c r="D30" s="12">
        <f t="shared" si="7"/>
        <v>7.7665094605089875</v>
      </c>
      <c r="E30" s="12">
        <f t="shared" si="7"/>
        <v>7.7078572684127256</v>
      </c>
      <c r="F30" s="14">
        <f t="shared" si="7"/>
        <v>7.7340303871916358</v>
      </c>
      <c r="G30" s="14">
        <f t="shared" si="7"/>
        <v>7.6288343558282206</v>
      </c>
      <c r="H30" s="14">
        <f t="shared" si="7"/>
        <v>7.423911460608708</v>
      </c>
      <c r="I30" s="14">
        <f t="shared" si="7"/>
        <v>7.4141074183144013</v>
      </c>
      <c r="J30" s="12">
        <f t="shared" si="7"/>
        <v>7.3469112489884001</v>
      </c>
      <c r="K30" s="12">
        <f t="shared" si="7"/>
        <v>7.4526947670625079</v>
      </c>
    </row>
    <row r="31" spans="1:11">
      <c r="A31" s="7" t="s">
        <v>21</v>
      </c>
      <c r="B31" s="12"/>
      <c r="C31" s="12"/>
      <c r="D31" s="12"/>
      <c r="E31" s="12"/>
      <c r="F31" s="14"/>
      <c r="G31" s="14"/>
      <c r="H31" s="15"/>
      <c r="I31" s="16"/>
      <c r="J31" s="16"/>
      <c r="K31" s="17"/>
    </row>
    <row r="32" spans="1:11">
      <c r="A32" s="10" t="s">
        <v>12</v>
      </c>
      <c r="B32" s="12">
        <v>73.2</v>
      </c>
      <c r="C32" s="12">
        <v>76</v>
      </c>
      <c r="D32" s="12">
        <v>77</v>
      </c>
      <c r="E32" s="12">
        <v>79.3</v>
      </c>
      <c r="F32" s="14">
        <v>81.3</v>
      </c>
      <c r="G32" s="14">
        <v>83.1</v>
      </c>
      <c r="H32" s="15">
        <v>87.2</v>
      </c>
      <c r="I32" s="12">
        <v>77.400000000000006</v>
      </c>
      <c r="J32" s="12">
        <v>84.7</v>
      </c>
      <c r="K32" s="15">
        <v>84.2</v>
      </c>
    </row>
    <row r="33" spans="1:11">
      <c r="A33" s="10" t="s">
        <v>13</v>
      </c>
      <c r="B33" s="12">
        <f t="shared" ref="B33:F33" si="8">SUM(B34:B36)</f>
        <v>7.0299999999999994</v>
      </c>
      <c r="C33" s="12">
        <f t="shared" si="8"/>
        <v>7.43</v>
      </c>
      <c r="D33" s="12">
        <f t="shared" si="8"/>
        <v>7.58</v>
      </c>
      <c r="E33" s="12">
        <f t="shared" si="8"/>
        <v>7.8699999999999992</v>
      </c>
      <c r="F33" s="14">
        <f t="shared" si="8"/>
        <v>7.78</v>
      </c>
      <c r="G33" s="14">
        <f>SUM(G34:G36)</f>
        <v>7.8599999999999994</v>
      </c>
      <c r="H33" s="14">
        <f>SUM(H34:H36)</f>
        <v>8.0400000000000009</v>
      </c>
      <c r="I33" s="14">
        <f>SUM(I34:I36)</f>
        <v>6.6199999999999992</v>
      </c>
      <c r="J33" s="14">
        <f>SUM(J34:J36)</f>
        <v>7.3500000000000005</v>
      </c>
      <c r="K33" s="14">
        <f>SUM(K34:K36)</f>
        <v>7.07</v>
      </c>
    </row>
    <row r="34" spans="1:11">
      <c r="A34" s="10" t="s">
        <v>14</v>
      </c>
      <c r="B34" s="12">
        <v>2.0499999999999998</v>
      </c>
      <c r="C34" s="12">
        <v>2.14</v>
      </c>
      <c r="D34" s="12">
        <v>2.1800000000000002</v>
      </c>
      <c r="E34" s="12">
        <v>2.3199999999999998</v>
      </c>
      <c r="F34" s="14">
        <v>2.25</v>
      </c>
      <c r="G34" s="14">
        <v>2.35</v>
      </c>
      <c r="H34" s="12">
        <v>2.4900000000000002</v>
      </c>
      <c r="I34" s="12">
        <v>1.82</v>
      </c>
      <c r="J34" s="12">
        <v>2.27</v>
      </c>
      <c r="K34" s="12">
        <v>2.2000000000000002</v>
      </c>
    </row>
    <row r="35" spans="1:11">
      <c r="A35" s="10" t="s">
        <v>15</v>
      </c>
      <c r="B35" s="12">
        <v>1.05</v>
      </c>
      <c r="C35" s="12">
        <v>1.1599999999999999</v>
      </c>
      <c r="D35" s="12">
        <v>1.19</v>
      </c>
      <c r="E35" s="12">
        <v>1.2</v>
      </c>
      <c r="F35" s="14">
        <v>1.21</v>
      </c>
      <c r="G35" s="14">
        <v>1.2</v>
      </c>
      <c r="H35" s="12">
        <v>1.23</v>
      </c>
      <c r="I35" s="12">
        <v>0.98</v>
      </c>
      <c r="J35" s="12">
        <v>1.0900000000000001</v>
      </c>
      <c r="K35" s="12">
        <v>1</v>
      </c>
    </row>
    <row r="36" spans="1:11">
      <c r="A36" s="10" t="s">
        <v>16</v>
      </c>
      <c r="B36" s="18">
        <v>3.93</v>
      </c>
      <c r="C36" s="18">
        <v>4.13</v>
      </c>
      <c r="D36" s="18">
        <v>4.21</v>
      </c>
      <c r="E36" s="18">
        <v>4.3499999999999996</v>
      </c>
      <c r="F36" s="19">
        <v>4.32</v>
      </c>
      <c r="G36" s="14">
        <v>4.3099999999999996</v>
      </c>
      <c r="H36" s="12">
        <v>4.32</v>
      </c>
      <c r="I36" s="12">
        <v>3.82</v>
      </c>
      <c r="J36" s="12">
        <v>3.99</v>
      </c>
      <c r="K36" s="12">
        <v>3.87</v>
      </c>
    </row>
    <row r="37" spans="1:11">
      <c r="A37" s="10" t="s">
        <v>17</v>
      </c>
      <c r="B37" s="14">
        <f t="shared" ref="B37:F37" si="9">B33/B32*100</f>
        <v>9.60382513661202</v>
      </c>
      <c r="C37" s="14">
        <f t="shared" si="9"/>
        <v>9.776315789473685</v>
      </c>
      <c r="D37" s="14">
        <f t="shared" si="9"/>
        <v>9.8441558441558445</v>
      </c>
      <c r="E37" s="14">
        <f t="shared" si="9"/>
        <v>9.9243379571248411</v>
      </c>
      <c r="F37" s="14">
        <f t="shared" si="9"/>
        <v>9.5694956949569505</v>
      </c>
      <c r="G37" s="14">
        <v>9.4</v>
      </c>
      <c r="H37" s="12">
        <v>9.1999999999999993</v>
      </c>
      <c r="I37" s="20">
        <v>8.5</v>
      </c>
      <c r="J37" s="12">
        <v>8.6999999999999993</v>
      </c>
      <c r="K37" s="12">
        <v>8.4</v>
      </c>
    </row>
    <row r="38" spans="1:11">
      <c r="A38" s="7" t="s">
        <v>22</v>
      </c>
      <c r="B38" s="12"/>
      <c r="C38" s="12"/>
      <c r="D38" s="12"/>
      <c r="E38" s="12"/>
      <c r="F38" s="14"/>
      <c r="G38" s="14"/>
      <c r="H38" s="15"/>
      <c r="I38" s="16"/>
      <c r="J38" s="16"/>
      <c r="K38" s="17"/>
    </row>
    <row r="39" spans="1:11">
      <c r="A39" s="10" t="s">
        <v>12</v>
      </c>
      <c r="B39" s="11">
        <v>279.5</v>
      </c>
      <c r="C39" s="12">
        <v>289.2518</v>
      </c>
      <c r="D39" s="12">
        <v>303.9135</v>
      </c>
      <c r="E39" s="12">
        <v>319.10050000000001</v>
      </c>
      <c r="F39" s="12">
        <v>339.0034</v>
      </c>
      <c r="G39" s="12">
        <v>360.71559999999999</v>
      </c>
      <c r="H39" s="12">
        <v>386.69159999999999</v>
      </c>
      <c r="I39" s="12">
        <v>408.56889999999999</v>
      </c>
      <c r="J39" s="12">
        <v>428.7604</v>
      </c>
      <c r="K39" s="12">
        <v>443.47280000000001</v>
      </c>
    </row>
    <row r="40" spans="1:11">
      <c r="A40" s="10" t="s">
        <v>13</v>
      </c>
      <c r="B40" s="12">
        <f t="shared" ref="B40:K40" si="10">SUM(B41:B43)</f>
        <v>25.93</v>
      </c>
      <c r="C40" s="12">
        <f t="shared" si="10"/>
        <v>27.09</v>
      </c>
      <c r="D40" s="12">
        <f t="shared" si="10"/>
        <v>28.8</v>
      </c>
      <c r="E40" s="12">
        <f t="shared" si="10"/>
        <v>30.43</v>
      </c>
      <c r="F40" s="12">
        <f t="shared" si="10"/>
        <v>32.74</v>
      </c>
      <c r="G40" s="12">
        <f t="shared" si="10"/>
        <v>35.43</v>
      </c>
      <c r="H40" s="12">
        <f t="shared" si="10"/>
        <v>38.090000000000003</v>
      </c>
      <c r="I40" s="12">
        <f t="shared" si="10"/>
        <v>39.659999999999997</v>
      </c>
      <c r="J40" s="12">
        <f t="shared" si="10"/>
        <v>41.85</v>
      </c>
      <c r="K40" s="12">
        <f t="shared" si="10"/>
        <v>42.97</v>
      </c>
    </row>
    <row r="41" spans="1:11">
      <c r="A41" s="10" t="s">
        <v>14</v>
      </c>
      <c r="B41" s="12">
        <v>7.71</v>
      </c>
      <c r="C41" s="12">
        <v>7.99</v>
      </c>
      <c r="D41" s="12">
        <v>8.52</v>
      </c>
      <c r="E41" s="12">
        <v>8.94</v>
      </c>
      <c r="F41" s="12">
        <v>9.44</v>
      </c>
      <c r="G41" s="12">
        <v>9.98</v>
      </c>
      <c r="H41" s="12">
        <v>10.59</v>
      </c>
      <c r="I41" s="12">
        <v>10.77</v>
      </c>
      <c r="J41" s="12">
        <v>11.25</v>
      </c>
      <c r="K41" s="12">
        <v>11.48</v>
      </c>
    </row>
    <row r="42" spans="1:11">
      <c r="A42" s="10" t="s">
        <v>15</v>
      </c>
      <c r="B42" s="12">
        <v>3.21</v>
      </c>
      <c r="C42" s="12">
        <v>3.33</v>
      </c>
      <c r="D42" s="12">
        <v>3.59</v>
      </c>
      <c r="E42" s="12">
        <v>3.78</v>
      </c>
      <c r="F42" s="12">
        <v>4.1100000000000003</v>
      </c>
      <c r="G42" s="12">
        <v>4.3099999999999996</v>
      </c>
      <c r="H42" s="12">
        <v>4.6399999999999997</v>
      </c>
      <c r="I42" s="12">
        <v>4.92</v>
      </c>
      <c r="J42" s="12">
        <v>5.18</v>
      </c>
      <c r="K42" s="12">
        <v>5.26</v>
      </c>
    </row>
    <row r="43" spans="1:11">
      <c r="A43" s="10" t="s">
        <v>16</v>
      </c>
      <c r="B43" s="12">
        <v>15.01</v>
      </c>
      <c r="C43" s="12">
        <v>15.77</v>
      </c>
      <c r="D43" s="12">
        <v>16.690000000000001</v>
      </c>
      <c r="E43" s="12">
        <v>17.71</v>
      </c>
      <c r="F43" s="12">
        <v>19.190000000000001</v>
      </c>
      <c r="G43" s="12">
        <v>21.14</v>
      </c>
      <c r="H43" s="12">
        <v>22.86</v>
      </c>
      <c r="I43" s="12">
        <v>23.97</v>
      </c>
      <c r="J43" s="12">
        <v>25.42</v>
      </c>
      <c r="K43" s="12">
        <v>26.23</v>
      </c>
    </row>
    <row r="44" spans="1:11">
      <c r="A44" s="10" t="s">
        <v>17</v>
      </c>
      <c r="B44" s="12">
        <f t="shared" ref="B44:K44" si="11">B40/B39*100</f>
        <v>9.2772808586762068</v>
      </c>
      <c r="C44" s="12">
        <f t="shared" si="11"/>
        <v>9.3655424097620141</v>
      </c>
      <c r="D44" s="12">
        <f t="shared" si="11"/>
        <v>9.476380614878904</v>
      </c>
      <c r="E44" s="12">
        <f t="shared" si="11"/>
        <v>9.5361806076768918</v>
      </c>
      <c r="F44" s="12">
        <f t="shared" si="11"/>
        <v>9.6577202470535699</v>
      </c>
      <c r="G44" s="12">
        <f t="shared" si="11"/>
        <v>9.8221424302137184</v>
      </c>
      <c r="H44" s="12">
        <f t="shared" si="11"/>
        <v>9.8502268991620205</v>
      </c>
      <c r="I44" s="12">
        <f t="shared" si="11"/>
        <v>9.7070530821117309</v>
      </c>
      <c r="J44" s="12">
        <f t="shared" si="11"/>
        <v>9.7606961836960693</v>
      </c>
      <c r="K44" s="12">
        <f t="shared" si="11"/>
        <v>9.6894330385087883</v>
      </c>
    </row>
    <row r="45" spans="1:11">
      <c r="A45" s="21" t="s">
        <v>23</v>
      </c>
      <c r="B45" s="3"/>
      <c r="C45" s="3"/>
      <c r="D45" s="3"/>
      <c r="E45" s="3"/>
      <c r="F45" s="2"/>
      <c r="G45" s="2"/>
      <c r="H45" s="3"/>
      <c r="I45" s="3"/>
      <c r="J45" s="3"/>
      <c r="K45" s="3"/>
    </row>
    <row r="46" spans="1:11">
      <c r="A46" s="21" t="s">
        <v>24</v>
      </c>
      <c r="B46" s="3"/>
      <c r="C46" s="3"/>
      <c r="D46" s="3"/>
      <c r="E46" s="3"/>
      <c r="F46" s="2"/>
      <c r="G46" s="2"/>
      <c r="H46" s="3"/>
      <c r="I46" s="3"/>
      <c r="J46" s="3"/>
      <c r="K46" s="3"/>
    </row>
    <row r="47" spans="1:11">
      <c r="A47" s="21" t="s">
        <v>25</v>
      </c>
      <c r="B47" s="3"/>
      <c r="C47" s="3"/>
      <c r="D47" s="3"/>
      <c r="E47" s="3"/>
      <c r="F47" s="2"/>
      <c r="G47" s="2"/>
      <c r="H47" s="3"/>
      <c r="I47" s="3"/>
      <c r="J47" s="3"/>
      <c r="K47" s="3"/>
    </row>
  </sheetData>
  <mergeCells count="1">
    <mergeCell ref="A1:F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tjj</cp:lastModifiedBy>
  <dcterms:created xsi:type="dcterms:W3CDTF">2023-10-12T06:21:23Z</dcterms:created>
  <dcterms:modified xsi:type="dcterms:W3CDTF">2024-01-04T03:27:32Z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58641651B432444C918BA688B777DF7F_11</vt:lpwstr>
  </property>
  <property fmtid="{D5CDD505-2E9C-101B-9397-08002B2CF9AE}" pid="3" name="KSOProductBuildVer">
    <vt:lpwstr>2052-12.1.0.15712</vt:lpwstr>
  </property>
</Properties>
</file>