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 tabRatio="767"/>
  </bookViews>
  <sheets>
    <sheet name="京津冀高等学校情况和科技活动情况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<sst xmlns="http://schemas.openxmlformats.org/spreadsheetml/2006/main" count="60" uniqueCount="32">
  <si>
    <t>京津冀高等学校情况和科技活动情况</t>
  </si>
  <si>
    <t>项    目</t>
  </si>
  <si>
    <t>研究生培养机构(个)</t>
  </si>
  <si>
    <t>普通、职业高等学校(个)</t>
  </si>
  <si>
    <t>研究与试验发展（R&amp;D)经费支出(亿元)</t>
  </si>
  <si>
    <t>R&amp;D经费投入强度(%)</t>
  </si>
  <si>
    <t>技术合同成交额(亿元)</t>
  </si>
  <si>
    <t>专利授权量(万件)</t>
  </si>
  <si>
    <t>京津冀
合计</t>
  </si>
  <si>
    <t>全国</t>
  </si>
  <si>
    <t>京津冀
占比
(%)</t>
  </si>
  <si>
    <t>北京</t>
  </si>
  <si>
    <t>天津</t>
  </si>
  <si>
    <t>河北</t>
  </si>
  <si>
    <t>2013年</t>
  </si>
  <si>
    <t>2014年</t>
  </si>
  <si>
    <t>2015年</t>
  </si>
  <si>
    <t>2016年</t>
  </si>
  <si>
    <t>—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</si>
  <si>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</si>
  <si>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</si>
  <si>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</si>
  <si>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</si>
  <si>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</si>
  <si>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</si>
  <si>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</si>
  <si>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</si>
  <si>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</si>
  <si>
    <t>注：1.研究生培养机构数据来源于北京市教育委员会、天津市教育委员会、河北省教育厅。</t>
  </si>
  <si>
    <t xml:space="preserve">    2.R&amp;D经费投入强度（R&amp;D经费支出与GDP之比）根据第五次全国经济普查结果进行</t>
  </si>
  <si>
    <t xml:space="preserve">    3.技术合同成交额数据来源于中华人民共和国科学技术部，北京市科学技术委员会、中关村科技园区管理委员会，天津市科学技术局，河北省科学技术厅。</t>
  </si>
  <si>
    <t xml:space="preserve">    4.专利授权量及发明专利数据来源于国家知识产权局、北京市知识产权局、天津市知识产权局，河北省市场监督管理部门。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</si>
</sst>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;[Red]0.0"/>
  </numFmts>
  <fonts count="28">
    <font>
      <sz val="12"/>
      <name val="宋体"/>
      <charset val="134"/>
    </font>
    <font>
      <sz val="12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77" applyFont="1" applyFill="1" applyBorder="1" applyAlignment="1">
      <alignment horizontal="center" vertical="center"/>
    </xf>
    <xf numFmtId="0" fontId="4" fillId="0" borderId="5" xfId="77" applyNumberFormat="1" applyFont="1" applyFill="1" applyBorder="1" applyAlignment="1">
      <alignment horizontal="center" vertical="center" wrapText="1"/>
    </xf>
    <xf numFmtId="0" fontId="4" fillId="0" borderId="6" xfId="77" applyFont="1" applyFill="1" applyBorder="1" applyAlignment="1">
      <alignment horizontal="center" vertical="center"/>
    </xf>
    <xf numFmtId="0" fontId="4" fillId="0" borderId="7" xfId="77" applyNumberFormat="1" applyFont="1" applyFill="1" applyBorder="1" applyAlignment="1">
      <alignment horizontal="center" vertical="center" wrapText="1"/>
    </xf>
    <xf numFmtId="0" fontId="4" fillId="0" borderId="8" xfId="77" applyNumberFormat="1" applyFont="1" applyFill="1" applyBorder="1" applyAlignment="1">
      <alignment horizontal="center" vertical="center" wrapText="1"/>
    </xf>
    <xf numFmtId="176" fontId="4" fillId="0" borderId="0" xfId="77" applyNumberFormat="1" applyFont="1" applyFill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177" fontId="4" fillId="0" borderId="4" xfId="77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 wrapText="1"/>
    </xf>
    <xf numFmtId="0" fontId="2" fillId="0" borderId="6" xfId="77" applyFont="1" applyFill="1" applyBorder="1" applyAlignment="1">
      <alignment horizontal="center" vertical="center"/>
    </xf>
    <xf numFmtId="0" fontId="2" fillId="0" borderId="9" xfId="77" applyNumberFormat="1" applyFont="1" applyFill="1" applyBorder="1" applyAlignment="1">
      <alignment vertical="center"/>
    </xf>
    <xf numFmtId="176" fontId="4" fillId="0" borderId="9" xfId="77" applyNumberFormat="1" applyFont="1" applyFill="1" applyBorder="1" applyAlignment="1">
      <alignment horizontal="right" vertical="center" wrapText="1"/>
    </xf>
    <xf numFmtId="177" fontId="2" fillId="0" borderId="0" xfId="77" applyNumberFormat="1" applyFont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77" applyFont="1" applyFill="1" applyBorder="1" applyAlignment="1">
      <alignment horizontal="center" vertical="center" wrapText="1"/>
    </xf>
    <xf numFmtId="0" fontId="4" fillId="0" borderId="2" xfId="77" applyNumberFormat="1" applyFont="1" applyFill="1" applyBorder="1" applyAlignment="1">
      <alignment horizontal="center" vertical="center" wrapText="1"/>
    </xf>
    <xf numFmtId="0" fontId="4" fillId="0" borderId="7" xfId="77" applyFont="1" applyFill="1" applyBorder="1" applyAlignment="1">
      <alignment horizontal="center" vertical="center" wrapText="1"/>
    </xf>
    <xf numFmtId="0" fontId="4" fillId="0" borderId="8" xfId="77" applyFont="1" applyFill="1" applyBorder="1" applyAlignment="1">
      <alignment horizontal="center" vertical="center" wrapText="1"/>
    </xf>
    <xf numFmtId="176" fontId="4" fillId="0" borderId="11" xfId="77" applyNumberFormat="1" applyFont="1" applyFill="1" applyBorder="1" applyAlignment="1">
      <alignment vertical="center" wrapText="1"/>
    </xf>
    <xf numFmtId="176" fontId="4" fillId="0" borderId="0" xfId="77" applyNumberFormat="1" applyFont="1" applyFill="1" applyBorder="1" applyAlignment="1">
      <alignment vertical="center" wrapText="1"/>
    </xf>
    <xf numFmtId="176" fontId="4" fillId="0" borderId="12" xfId="77" applyNumberFormat="1" applyFont="1" applyFill="1" applyBorder="1" applyAlignment="1">
      <alignment vertical="center" wrapText="1"/>
    </xf>
    <xf numFmtId="176" fontId="4" fillId="0" borderId="9" xfId="77" applyNumberFormat="1" applyFont="1" applyFill="1" applyBorder="1" applyAlignment="1">
      <alignment vertical="center" wrapText="1"/>
    </xf>
    <xf numFmtId="0" fontId="4" fillId="0" borderId="13" xfId="77" applyFont="1" applyFill="1" applyBorder="1" applyAlignment="1">
      <alignment horizontal="center" vertical="center" wrapText="1"/>
    </xf>
    <xf numFmtId="0" fontId="4" fillId="0" borderId="2" xfId="77" applyFont="1" applyFill="1" applyBorder="1" applyAlignment="1">
      <alignment horizontal="center" vertical="center" wrapText="1"/>
    </xf>
    <xf numFmtId="0" fontId="4" fillId="0" borderId="12" xfId="77" applyFont="1" applyFill="1" applyBorder="1" applyAlignment="1">
      <alignment horizontal="center" vertical="center" wrapText="1"/>
    </xf>
    <xf numFmtId="177" fontId="2" fillId="0" borderId="0" xfId="77" applyNumberFormat="1" applyFont="1" applyFill="1" applyBorder="1" applyAlignment="1">
      <alignment vertical="center"/>
    </xf>
    <xf numFmtId="178" fontId="4" fillId="2" borderId="5" xfId="77" applyNumberFormat="1" applyFont="1" applyFill="1" applyBorder="1" applyAlignment="1">
      <alignment horizontal="right" vertical="center"/>
    </xf>
    <xf numFmtId="178" fontId="4" fillId="2" borderId="11" xfId="77" applyNumberFormat="1" applyFont="1" applyFill="1" applyBorder="1" applyAlignment="1">
      <alignment horizontal="right" vertical="center"/>
    </xf>
    <xf numFmtId="177" fontId="2" fillId="0" borderId="9" xfId="77" applyNumberFormat="1" applyFont="1" applyFill="1" applyBorder="1" applyAlignment="1">
      <alignment vertical="center"/>
    </xf>
    <xf numFmtId="0" fontId="0" fillId="0" borderId="12" xfId="0" applyBorder="1">
      <alignment vertical="center"/>
    </xf>
    <xf numFmtId="0" fontId="4" fillId="0" borderId="14" xfId="0" applyFont="1" applyFill="1" applyBorder="1" applyAlignment="1">
      <alignment horizontal="center" vertical="center" wrapText="1"/>
    </xf>
    <xf numFmtId="178" fontId="4" fillId="2" borderId="10" xfId="77" applyNumberFormat="1" applyFont="1" applyFill="1" applyBorder="1" applyAlignment="1">
      <alignment horizontal="right" vertical="center" wrapText="1"/>
    </xf>
    <xf numFmtId="178" fontId="5" fillId="2" borderId="10" xfId="0" applyNumberFormat="1" applyFont="1" applyFill="1" applyBorder="1" applyAlignment="1">
      <alignment horizontal="right" vertical="center" wrapText="1"/>
    </xf>
    <xf numFmtId="178" fontId="4" fillId="2" borderId="0" xfId="77" applyNumberFormat="1" applyFont="1" applyFill="1" applyBorder="1" applyAlignment="1">
      <alignment horizontal="right" vertical="center" wrapText="1"/>
    </xf>
    <xf numFmtId="178" fontId="5" fillId="2" borderId="0" xfId="0" applyNumberFormat="1" applyFont="1" applyFill="1" applyBorder="1" applyAlignment="1">
      <alignment horizontal="right" vertical="center" wrapText="1"/>
    </xf>
    <xf numFmtId="178" fontId="4" fillId="2" borderId="0" xfId="78" applyNumberFormat="1" applyFont="1" applyFill="1" applyBorder="1" applyAlignment="1">
      <alignment horizontal="right" vertical="center" wrapText="1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77" fontId="4" fillId="2" borderId="11" xfId="77" applyNumberFormat="1" applyFont="1" applyFill="1" applyBorder="1" applyAlignment="1">
      <alignment horizontal="right" vertical="center" wrapText="1"/>
    </xf>
    <xf numFmtId="177" fontId="4" fillId="2" borderId="0" xfId="77" applyNumberFormat="1" applyFont="1" applyFill="1" applyBorder="1" applyAlignment="1">
      <alignment horizontal="right" vertical="center" wrapText="1"/>
    </xf>
    <xf numFmtId="177" fontId="4" fillId="2" borderId="12" xfId="77" applyNumberFormat="1" applyFont="1" applyFill="1" applyBorder="1" applyAlignment="1">
      <alignment horizontal="right" vertical="center" wrapText="1"/>
    </xf>
    <xf numFmtId="177" fontId="4" fillId="2" borderId="9" xfId="77" applyNumberFormat="1" applyFont="1" applyFill="1" applyBorder="1" applyAlignment="1">
      <alignment horizontal="right" vertical="center" wrapText="1"/>
    </xf>
    <xf numFmtId="177" fontId="5" fillId="2" borderId="0" xfId="0" applyNumberFormat="1" applyFont="1" applyFill="1" applyBorder="1" applyAlignment="1">
      <alignment horizontal="right" vertical="center" wrapText="1"/>
    </xf>
    <xf numFmtId="177" fontId="5" fillId="2" borderId="9" xfId="0" applyNumberFormat="1" applyFont="1" applyFill="1" applyBorder="1" applyAlignment="1">
      <alignment horizontal="right" vertical="center" wrapText="1"/>
    </xf>
    <xf numFmtId="177" fontId="4" fillId="2" borderId="0" xfId="69" applyNumberFormat="1" applyFont="1" applyFill="1" applyBorder="1" applyAlignment="1">
      <alignment horizontal="right" vertical="center" wrapText="1"/>
    </xf>
    <xf numFmtId="177" fontId="5" fillId="2" borderId="0" xfId="0" applyNumberFormat="1" applyFont="1" applyFill="1" applyBorder="1" applyAlignment="1">
      <alignment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样式 1 5" xfId="50"/>
    <cellStyle name="常规 30" xfId="51"/>
    <cellStyle name="_ET_STYLE_NoName_00_" xfId="52"/>
    <cellStyle name="0,0_x000d__x000a_NA_x000d__x000a_" xfId="53"/>
    <cellStyle name="常规 26" xfId="54"/>
    <cellStyle name="常规 32" xfId="55"/>
    <cellStyle name="_ET_STYLE_NoName_00_ 28" xfId="56"/>
    <cellStyle name="_ET_STYLE_NoName_00_ 29" xfId="57"/>
    <cellStyle name="_ET_STYLE_NoName_00_ 40" xfId="58"/>
    <cellStyle name="常规 13" xfId="59"/>
    <cellStyle name="常规 2" xfId="60"/>
    <cellStyle name="常规 20" xfId="61"/>
    <cellStyle name="常规 29" xfId="62"/>
    <cellStyle name="常规 34" xfId="63"/>
    <cellStyle name="常规 3" xfId="64"/>
    <cellStyle name="常规 33" xfId="65"/>
    <cellStyle name="常规 35" xfId="66"/>
    <cellStyle name="常规 45" xfId="67"/>
    <cellStyle name="常规 5" xfId="68"/>
    <cellStyle name="常规_初步格式" xfId="69"/>
    <cellStyle name="常规_京津冀2005-2013-1" xfId="70"/>
    <cellStyle name="常规_京津冀2005-2013-1 12" xfId="71"/>
    <cellStyle name="常规_京津冀2005-2013-1 13" xfId="72"/>
    <cellStyle name="常规_京津冀2005-2013-1 14" xfId="73"/>
    <cellStyle name="常规_京津冀2005-2013-1 16" xfId="74"/>
    <cellStyle name="常规_京津冀2005-2013-1 2 11" xfId="75"/>
    <cellStyle name="常规_京津冀2005-2013-1 2 12" xfId="76"/>
    <cellStyle name="样式 1" xfId="77"/>
    <cellStyle name="样式 1 12" xfId="78"/>
    <cellStyle name="样式 1 13" xfId="79"/>
    <cellStyle name="样式 1 43" xfId="80"/>
    <cellStyle name="样式 1 38" xfId="81"/>
    <cellStyle name="样式 1 44" xfId="82"/>
    <cellStyle name="样式 1 39" xfId="83"/>
    <cellStyle name="样式 1 41" xfId="84"/>
    <cellStyle name="样式 1 42" xfId="85"/>
    <cellStyle name="样式 1 50" xfId="86"/>
    <cellStyle name="样式 1 45" xfId="87"/>
    <cellStyle name="样式 1 46" xfId="88"/>
    <cellStyle name="样式 1 49" xfId="89"/>
    <cellStyle name="样式 1 6" xfId="90"/>
  </cellStyles>
  <tableStyles count="0" defaultTableStyle="TableStyleMedium2" defaultPivotStyle="PivotStyleLight16"/>
  <colors>
    <mruColors>
      <color rgb="000070C0"/>
      <color rgb="00FFFFFF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6"/>
  <sheetViews>
    <sheetView tabSelected="1" workbookViewId="0">
      <selection activeCell="F36" sqref="F36"/>
    </sheetView>
  </sheetViews>
  <sheetFormatPr defaultColWidth="9" defaultRowHeight="14.25"/>
  <sheetData>
    <row r="1" s="1" customFormat="1" ht="19.95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="2" customFormat="1" ht="15" customHeight="1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4">
      <c r="A3" s="5" t="s">
        <v>1</v>
      </c>
      <c r="B3" s="6" t="s">
        <v>2</v>
      </c>
      <c r="C3" s="7"/>
      <c r="D3" s="7"/>
      <c r="E3" s="7"/>
      <c r="F3" s="22" t="s">
        <v>3</v>
      </c>
      <c r="G3" s="22"/>
      <c r="H3" s="22"/>
      <c r="I3" s="22"/>
      <c r="J3" s="22"/>
      <c r="K3" s="22"/>
      <c r="L3" s="6" t="s">
        <v>4</v>
      </c>
      <c r="M3" s="7"/>
      <c r="N3" s="7"/>
      <c r="O3" s="7"/>
      <c r="P3" s="7"/>
      <c r="Q3" s="7"/>
      <c r="R3" s="6" t="s">
        <v>5</v>
      </c>
      <c r="S3" s="7"/>
      <c r="T3" s="7"/>
      <c r="U3" s="7"/>
      <c r="V3" s="7"/>
      <c r="W3" s="39" t="s">
        <v>6</v>
      </c>
      <c r="X3" s="47"/>
      <c r="Y3" s="47"/>
      <c r="Z3" s="47"/>
      <c r="AA3" s="47"/>
      <c r="AB3" s="6"/>
      <c r="AC3" s="47" t="s">
        <v>7</v>
      </c>
      <c r="AD3" s="47"/>
      <c r="AE3" s="47"/>
      <c r="AF3" s="47"/>
      <c r="AG3" s="47"/>
      <c r="AH3" s="6"/>
    </row>
    <row r="4" spans="1:34">
      <c r="A4" s="8"/>
      <c r="B4" s="9" t="s">
        <v>8</v>
      </c>
      <c r="C4" s="7"/>
      <c r="D4" s="7"/>
      <c r="E4" s="7"/>
      <c r="F4" s="23" t="s">
        <v>9</v>
      </c>
      <c r="G4" s="23" t="s">
        <v>8</v>
      </c>
      <c r="H4" s="7"/>
      <c r="I4" s="7"/>
      <c r="J4" s="7"/>
      <c r="K4" s="23" t="s">
        <v>10</v>
      </c>
      <c r="L4" s="31" t="s">
        <v>9</v>
      </c>
      <c r="M4" s="23" t="s">
        <v>8</v>
      </c>
      <c r="N4" s="7"/>
      <c r="O4" s="7"/>
      <c r="P4" s="39"/>
      <c r="Q4" s="23" t="s">
        <v>10</v>
      </c>
      <c r="R4" s="31" t="s">
        <v>9</v>
      </c>
      <c r="S4" s="23" t="s">
        <v>8</v>
      </c>
      <c r="T4" s="7"/>
      <c r="U4" s="7"/>
      <c r="V4" s="7"/>
      <c r="W4" s="26" t="s">
        <v>9</v>
      </c>
      <c r="X4" s="32" t="s">
        <v>8</v>
      </c>
      <c r="Y4" s="7"/>
      <c r="Z4" s="7"/>
      <c r="AA4" s="39"/>
      <c r="AB4" s="32" t="s">
        <v>10</v>
      </c>
      <c r="AC4" s="26" t="s">
        <v>9</v>
      </c>
      <c r="AD4" s="32" t="s">
        <v>8</v>
      </c>
      <c r="AE4" s="7"/>
      <c r="AF4" s="7"/>
      <c r="AG4" s="39"/>
      <c r="AH4" s="32" t="s">
        <v>10</v>
      </c>
    </row>
    <row r="5" ht="21" customHeight="1" spans="1:34">
      <c r="A5" s="10"/>
      <c r="B5" s="11"/>
      <c r="C5" s="12" t="s">
        <v>11</v>
      </c>
      <c r="D5" s="12" t="s">
        <v>12</v>
      </c>
      <c r="E5" s="24" t="s">
        <v>13</v>
      </c>
      <c r="F5" s="25"/>
      <c r="G5" s="25"/>
      <c r="H5" s="26" t="s">
        <v>11</v>
      </c>
      <c r="I5" s="26" t="s">
        <v>12</v>
      </c>
      <c r="J5" s="32" t="s">
        <v>13</v>
      </c>
      <c r="K5" s="33"/>
      <c r="L5" s="25"/>
      <c r="M5" s="25"/>
      <c r="N5" s="26" t="s">
        <v>11</v>
      </c>
      <c r="O5" s="26" t="s">
        <v>12</v>
      </c>
      <c r="P5" s="26" t="s">
        <v>13</v>
      </c>
      <c r="Q5" s="33"/>
      <c r="R5" s="25"/>
      <c r="S5" s="25"/>
      <c r="T5" s="26" t="s">
        <v>11</v>
      </c>
      <c r="U5" s="26" t="s">
        <v>12</v>
      </c>
      <c r="V5" s="32" t="s">
        <v>13</v>
      </c>
      <c r="W5" s="26"/>
      <c r="X5" s="26"/>
      <c r="Y5" s="26" t="s">
        <v>11</v>
      </c>
      <c r="Z5" s="26" t="s">
        <v>12</v>
      </c>
      <c r="AA5" s="26" t="s">
        <v>13</v>
      </c>
      <c r="AB5" s="32"/>
      <c r="AC5" s="26"/>
      <c r="AD5" s="26"/>
      <c r="AE5" s="26" t="s">
        <v>11</v>
      </c>
      <c r="AF5" s="26" t="s">
        <v>12</v>
      </c>
      <c r="AG5" s="26" t="s">
        <v>13</v>
      </c>
      <c r="AH5" s="32"/>
    </row>
    <row r="6" spans="1:34">
      <c r="A6" s="8" t="s">
        <v>14</v>
      </c>
      <c r="B6" s="13">
        <v>179</v>
      </c>
      <c r="C6" s="13">
        <v>136</v>
      </c>
      <c r="D6" s="14">
        <v>18</v>
      </c>
      <c r="E6" s="14">
        <v>25</v>
      </c>
      <c r="F6" s="27">
        <v>2491</v>
      </c>
      <c r="G6" s="28">
        <v>262</v>
      </c>
      <c r="H6" s="13">
        <v>89</v>
      </c>
      <c r="I6" s="13">
        <v>55</v>
      </c>
      <c r="J6" s="13">
        <v>118</v>
      </c>
      <c r="K6" s="34">
        <f t="shared" ref="K6:K17" si="0">G6/F6*100</f>
        <v>10.5178643115215</v>
      </c>
      <c r="L6" s="35">
        <v>11846.6</v>
      </c>
      <c r="M6" s="40">
        <v>1895.6369</v>
      </c>
      <c r="N6" s="40">
        <v>1185.0469</v>
      </c>
      <c r="O6" s="41">
        <v>428.09</v>
      </c>
      <c r="P6" s="41">
        <v>282.5</v>
      </c>
      <c r="Q6" s="40">
        <v>16.0015270204109</v>
      </c>
      <c r="R6" s="40">
        <v>1.96246101284762</v>
      </c>
      <c r="S6" s="40">
        <v>3.35627980021353</v>
      </c>
      <c r="T6" s="40">
        <v>5.4</v>
      </c>
      <c r="U6" s="40">
        <v>4.3</v>
      </c>
      <c r="V6" s="41">
        <v>1.14562169746666</v>
      </c>
      <c r="W6" s="48">
        <v>7469.1</v>
      </c>
      <c r="X6" s="49">
        <v>3183.48</v>
      </c>
      <c r="Y6" s="49">
        <v>2851.2</v>
      </c>
      <c r="Z6" s="52">
        <v>300.68</v>
      </c>
      <c r="AA6" s="52">
        <v>31.6</v>
      </c>
      <c r="AB6" s="49">
        <v>42.6220026509218</v>
      </c>
      <c r="AC6" s="48">
        <v>131.3</v>
      </c>
      <c r="AD6" s="49">
        <v>10.5527</v>
      </c>
      <c r="AE6" s="49">
        <v>6.2671</v>
      </c>
      <c r="AF6" s="52">
        <v>2.4856</v>
      </c>
      <c r="AG6" s="52">
        <v>1.8</v>
      </c>
      <c r="AH6" s="49">
        <v>8.03709063214014</v>
      </c>
    </row>
    <row r="7" spans="1:34">
      <c r="A7" s="8" t="s">
        <v>15</v>
      </c>
      <c r="B7" s="13">
        <v>179</v>
      </c>
      <c r="C7" s="13">
        <v>136</v>
      </c>
      <c r="D7" s="14">
        <v>18</v>
      </c>
      <c r="E7" s="14">
        <v>25</v>
      </c>
      <c r="F7" s="27">
        <v>2529</v>
      </c>
      <c r="G7" s="28">
        <v>262</v>
      </c>
      <c r="H7" s="13">
        <v>89</v>
      </c>
      <c r="I7" s="13">
        <v>55</v>
      </c>
      <c r="J7" s="13">
        <v>118</v>
      </c>
      <c r="K7" s="34">
        <f t="shared" si="0"/>
        <v>10.359826018189</v>
      </c>
      <c r="L7" s="36">
        <v>13015.62968</v>
      </c>
      <c r="M7" s="42">
        <v>2047.72604</v>
      </c>
      <c r="N7" s="42">
        <v>1268.7953</v>
      </c>
      <c r="O7" s="43">
        <v>464.69</v>
      </c>
      <c r="P7" s="43">
        <v>314.24074</v>
      </c>
      <c r="Q7" s="42">
        <v>15.7328234618304</v>
      </c>
      <c r="R7" s="42">
        <v>1.98474673249333</v>
      </c>
      <c r="S7" s="42">
        <v>3.41453847539136</v>
      </c>
      <c r="T7" s="42">
        <v>5.38138182589333</v>
      </c>
      <c r="U7" s="43">
        <v>4.3230193874893</v>
      </c>
      <c r="V7" s="43">
        <v>1.22539196150382</v>
      </c>
      <c r="W7" s="48">
        <v>8577.2</v>
      </c>
      <c r="X7" s="49">
        <v>3584.01</v>
      </c>
      <c r="Y7" s="49">
        <v>3136</v>
      </c>
      <c r="Z7" s="52">
        <v>418.11</v>
      </c>
      <c r="AA7" s="52">
        <v>29.9</v>
      </c>
      <c r="AB7" s="49">
        <v>41.7853145548664</v>
      </c>
      <c r="AC7" s="48">
        <v>130.3</v>
      </c>
      <c r="AD7" s="49">
        <v>12.1061</v>
      </c>
      <c r="AE7" s="49">
        <v>7.4661</v>
      </c>
      <c r="AF7" s="52">
        <v>2.64</v>
      </c>
      <c r="AG7" s="52">
        <v>2</v>
      </c>
      <c r="AH7" s="49">
        <v>9.29094397544129</v>
      </c>
    </row>
    <row r="8" spans="1:34">
      <c r="A8" s="8" t="s">
        <v>16</v>
      </c>
      <c r="B8" s="13">
        <v>181</v>
      </c>
      <c r="C8" s="13">
        <v>138</v>
      </c>
      <c r="D8" s="14">
        <v>18</v>
      </c>
      <c r="E8" s="14">
        <v>25</v>
      </c>
      <c r="F8" s="27">
        <v>2560</v>
      </c>
      <c r="G8" s="28">
        <v>263</v>
      </c>
      <c r="H8" s="13">
        <v>90</v>
      </c>
      <c r="I8" s="13">
        <v>55</v>
      </c>
      <c r="J8" s="13">
        <v>118</v>
      </c>
      <c r="K8" s="34">
        <f t="shared" si="0"/>
        <v>10.2734375</v>
      </c>
      <c r="L8" s="36">
        <v>14169.88461</v>
      </c>
      <c r="M8" s="42">
        <v>2246.34749</v>
      </c>
      <c r="N8" s="42">
        <v>1384.0231</v>
      </c>
      <c r="O8" s="43">
        <v>510.18</v>
      </c>
      <c r="P8" s="43">
        <v>352.14439</v>
      </c>
      <c r="Q8" s="42">
        <v>15.8529695324033</v>
      </c>
      <c r="R8" s="42">
        <v>2</v>
      </c>
      <c r="S8" s="42">
        <v>3.52825384733788</v>
      </c>
      <c r="T8" s="42">
        <v>5.31619337714766</v>
      </c>
      <c r="U8" s="43">
        <v>4.68519266796459</v>
      </c>
      <c r="V8" s="43">
        <v>1.31671804248414</v>
      </c>
      <c r="W8" s="48">
        <v>9835.8</v>
      </c>
      <c r="X8" s="49">
        <v>4177.08</v>
      </c>
      <c r="Y8" s="49">
        <v>3452.6</v>
      </c>
      <c r="Z8" s="52">
        <v>539.18</v>
      </c>
      <c r="AA8" s="52">
        <v>185.3</v>
      </c>
      <c r="AB8" s="49">
        <v>42.4681266394193</v>
      </c>
      <c r="AC8" s="48">
        <v>171.8</v>
      </c>
      <c r="AD8" s="49">
        <v>16.1331</v>
      </c>
      <c r="AE8" s="49">
        <v>9.4031</v>
      </c>
      <c r="AF8" s="52">
        <v>3.73</v>
      </c>
      <c r="AG8" s="52">
        <v>3</v>
      </c>
      <c r="AH8" s="49">
        <v>9.3906286379511</v>
      </c>
    </row>
    <row r="9" spans="1:34">
      <c r="A9" s="8" t="s">
        <v>17</v>
      </c>
      <c r="B9" s="15" t="s">
        <v>18</v>
      </c>
      <c r="C9" s="13">
        <v>139</v>
      </c>
      <c r="D9" s="14" t="s">
        <v>18</v>
      </c>
      <c r="E9" s="14">
        <v>26</v>
      </c>
      <c r="F9" s="27">
        <v>2596</v>
      </c>
      <c r="G9" s="28">
        <v>266</v>
      </c>
      <c r="H9" s="13">
        <v>91</v>
      </c>
      <c r="I9" s="13">
        <v>55</v>
      </c>
      <c r="J9" s="13">
        <v>120</v>
      </c>
      <c r="K9" s="34">
        <f t="shared" si="0"/>
        <v>10.2465331278891</v>
      </c>
      <c r="L9" s="36">
        <v>15676.7</v>
      </c>
      <c r="M9" s="42">
        <v>2405.32358</v>
      </c>
      <c r="N9" s="42">
        <v>1484.5762</v>
      </c>
      <c r="O9" s="43">
        <v>537.32</v>
      </c>
      <c r="P9" s="43">
        <v>383.42738</v>
      </c>
      <c r="Q9" s="42">
        <v>15.3433029910632</v>
      </c>
      <c r="R9" s="42">
        <v>2.05949082558563</v>
      </c>
      <c r="S9" s="42">
        <v>3.49583547221584</v>
      </c>
      <c r="T9" s="42">
        <v>5.22026745245036</v>
      </c>
      <c r="U9" s="43">
        <v>4.67763558805606</v>
      </c>
      <c r="V9" s="43">
        <v>1.32767092455947</v>
      </c>
      <c r="W9" s="48">
        <v>11407</v>
      </c>
      <c r="X9" s="49">
        <v>4787.02</v>
      </c>
      <c r="Y9" s="49">
        <v>3940.8</v>
      </c>
      <c r="Z9" s="52">
        <v>602.32</v>
      </c>
      <c r="AA9" s="52">
        <v>243.9</v>
      </c>
      <c r="AB9" s="49">
        <v>41.9656351363198</v>
      </c>
      <c r="AC9" s="48">
        <v>175.4</v>
      </c>
      <c r="AD9" s="49">
        <v>17.27</v>
      </c>
      <c r="AE9" s="49">
        <v>10.1</v>
      </c>
      <c r="AF9" s="52">
        <v>3.97</v>
      </c>
      <c r="AG9" s="52">
        <v>3.2</v>
      </c>
      <c r="AH9" s="49">
        <v>9.8460661345496</v>
      </c>
    </row>
    <row r="10" spans="1:34">
      <c r="A10" s="8" t="s">
        <v>19</v>
      </c>
      <c r="B10" s="13">
        <v>197</v>
      </c>
      <c r="C10" s="13">
        <v>146</v>
      </c>
      <c r="D10" s="14">
        <v>24</v>
      </c>
      <c r="E10" s="14">
        <v>27</v>
      </c>
      <c r="F10" s="27">
        <v>2631</v>
      </c>
      <c r="G10" s="28">
        <v>270</v>
      </c>
      <c r="H10" s="13">
        <v>92</v>
      </c>
      <c r="I10" s="13">
        <v>57</v>
      </c>
      <c r="J10" s="13">
        <v>121</v>
      </c>
      <c r="K10" s="34">
        <f t="shared" si="0"/>
        <v>10.2622576966933</v>
      </c>
      <c r="L10" s="36">
        <v>17606.1</v>
      </c>
      <c r="M10" s="42">
        <v>2490.45</v>
      </c>
      <c r="N10" s="44">
        <v>1579.7</v>
      </c>
      <c r="O10" s="43">
        <v>458.72</v>
      </c>
      <c r="P10" s="43">
        <v>452.03</v>
      </c>
      <c r="Q10" s="42">
        <v>14.1453814302997</v>
      </c>
      <c r="R10" s="42">
        <v>2.07770300769581</v>
      </c>
      <c r="S10" s="42">
        <v>3.32682782168219</v>
      </c>
      <c r="T10" s="42">
        <v>5.04279206662857</v>
      </c>
      <c r="U10" s="43">
        <v>3.67911968046711</v>
      </c>
      <c r="V10" s="43">
        <v>1.45508683266002</v>
      </c>
      <c r="W10" s="48">
        <v>13424.2</v>
      </c>
      <c r="X10" s="49">
        <v>5540.29</v>
      </c>
      <c r="Y10" s="49">
        <v>4485.3</v>
      </c>
      <c r="Z10" s="52">
        <v>658.48</v>
      </c>
      <c r="AA10" s="52">
        <v>396.51</v>
      </c>
      <c r="AB10" s="49">
        <v>41.2709137229779</v>
      </c>
      <c r="AC10" s="48">
        <v>183.6</v>
      </c>
      <c r="AD10" s="49">
        <v>18.4296</v>
      </c>
      <c r="AE10" s="49">
        <v>10.6948</v>
      </c>
      <c r="AF10" s="52">
        <v>4.2</v>
      </c>
      <c r="AG10" s="52">
        <v>3.5348</v>
      </c>
      <c r="AH10" s="49">
        <v>10.037908496732</v>
      </c>
    </row>
    <row r="11" spans="1:34">
      <c r="A11" s="16" t="s">
        <v>20</v>
      </c>
      <c r="B11" s="13">
        <v>198</v>
      </c>
      <c r="C11" s="13">
        <v>147</v>
      </c>
      <c r="D11" s="14">
        <v>24</v>
      </c>
      <c r="E11" s="14">
        <v>27</v>
      </c>
      <c r="F11" s="27">
        <v>2663</v>
      </c>
      <c r="G11" s="28">
        <v>270</v>
      </c>
      <c r="H11" s="13">
        <v>92</v>
      </c>
      <c r="I11" s="13">
        <v>56</v>
      </c>
      <c r="J11" s="13">
        <v>122</v>
      </c>
      <c r="K11" s="34">
        <f t="shared" si="0"/>
        <v>10.1389410439354</v>
      </c>
      <c r="L11" s="36">
        <v>19677.9</v>
      </c>
      <c r="M11" s="42">
        <v>2862.9</v>
      </c>
      <c r="N11" s="42">
        <v>1870.8</v>
      </c>
      <c r="O11" s="43">
        <v>492.4</v>
      </c>
      <c r="P11" s="43">
        <v>499.7</v>
      </c>
      <c r="Q11" s="42">
        <v>14.5488085618892</v>
      </c>
      <c r="R11" s="42">
        <v>2.10231705833089</v>
      </c>
      <c r="S11" s="42">
        <v>3.51192046074865</v>
      </c>
      <c r="T11" s="42">
        <v>5.3206072568214</v>
      </c>
      <c r="U11" s="43">
        <v>3.67158547770131</v>
      </c>
      <c r="V11" s="43">
        <v>1.51667830151455</v>
      </c>
      <c r="W11" s="48">
        <v>17697.4</v>
      </c>
      <c r="X11" s="49">
        <v>6198.06</v>
      </c>
      <c r="Y11" s="49">
        <v>4957.8</v>
      </c>
      <c r="Z11" s="52">
        <v>725.26</v>
      </c>
      <c r="AA11" s="52">
        <v>515</v>
      </c>
      <c r="AB11" s="49">
        <v>35.0224326737261</v>
      </c>
      <c r="AC11" s="48">
        <v>244.7</v>
      </c>
      <c r="AD11" s="49">
        <v>22.968</v>
      </c>
      <c r="AE11" s="49">
        <v>12.3</v>
      </c>
      <c r="AF11" s="52">
        <v>5.468</v>
      </c>
      <c r="AG11" s="52">
        <v>5.2</v>
      </c>
      <c r="AH11" s="49">
        <v>9.38618716796077</v>
      </c>
    </row>
    <row r="12" spans="1:34">
      <c r="A12" s="8" t="s">
        <v>21</v>
      </c>
      <c r="B12" s="13">
        <v>198</v>
      </c>
      <c r="C12" s="13">
        <v>147</v>
      </c>
      <c r="D12" s="14">
        <v>24</v>
      </c>
      <c r="E12" s="14">
        <v>27</v>
      </c>
      <c r="F12" s="27">
        <v>2688</v>
      </c>
      <c r="G12" s="28">
        <v>271</v>
      </c>
      <c r="H12" s="13">
        <v>93</v>
      </c>
      <c r="I12" s="13">
        <v>56</v>
      </c>
      <c r="J12" s="13">
        <v>122</v>
      </c>
      <c r="K12" s="34">
        <f t="shared" si="0"/>
        <v>10.0818452380952</v>
      </c>
      <c r="L12" s="36">
        <v>22143.6</v>
      </c>
      <c r="M12" s="42">
        <v>3263.3</v>
      </c>
      <c r="N12" s="42">
        <v>2233.6</v>
      </c>
      <c r="O12" s="43">
        <v>463</v>
      </c>
      <c r="P12" s="43">
        <v>566.7</v>
      </c>
      <c r="Q12" s="42">
        <v>14.7369894687404</v>
      </c>
      <c r="R12" s="42">
        <v>2.20143230890916</v>
      </c>
      <c r="S12" s="42">
        <v>3.73001004712663</v>
      </c>
      <c r="T12" s="42">
        <v>5.91415786268435</v>
      </c>
      <c r="U12" s="43">
        <v>3.28434015265443</v>
      </c>
      <c r="V12" s="43">
        <v>1.59080382331888</v>
      </c>
      <c r="W12" s="48">
        <v>22398.4</v>
      </c>
      <c r="X12" s="49">
        <v>7000.39</v>
      </c>
      <c r="Y12" s="49">
        <v>5695.3</v>
      </c>
      <c r="Z12" s="52">
        <v>922.63</v>
      </c>
      <c r="AA12" s="52">
        <v>382.46</v>
      </c>
      <c r="AB12" s="49">
        <v>31.253973498107</v>
      </c>
      <c r="AC12" s="48">
        <v>259.2</v>
      </c>
      <c r="AD12" s="49">
        <v>24.7515</v>
      </c>
      <c r="AE12" s="54">
        <v>13.1716</v>
      </c>
      <c r="AF12" s="52">
        <v>5.7799</v>
      </c>
      <c r="AG12" s="52">
        <v>5.8</v>
      </c>
      <c r="AH12" s="49">
        <v>9.54918981481481</v>
      </c>
    </row>
    <row r="13" spans="1:34">
      <c r="A13" s="8" t="s">
        <v>22</v>
      </c>
      <c r="B13" s="13">
        <v>196</v>
      </c>
      <c r="C13" s="13">
        <v>145</v>
      </c>
      <c r="D13" s="14">
        <v>24</v>
      </c>
      <c r="E13" s="14">
        <v>27</v>
      </c>
      <c r="F13" s="27">
        <v>2738</v>
      </c>
      <c r="G13" s="28">
        <v>273</v>
      </c>
      <c r="H13" s="13">
        <v>92</v>
      </c>
      <c r="I13" s="13">
        <v>56</v>
      </c>
      <c r="J13" s="13">
        <v>125</v>
      </c>
      <c r="K13" s="34">
        <f t="shared" si="0"/>
        <v>9.97078159240321</v>
      </c>
      <c r="L13" s="36">
        <v>24393.1</v>
      </c>
      <c r="M13" s="42">
        <v>3446</v>
      </c>
      <c r="N13" s="42">
        <v>2326.6</v>
      </c>
      <c r="O13" s="43">
        <v>485</v>
      </c>
      <c r="P13" s="43">
        <v>634.4</v>
      </c>
      <c r="Q13" s="42">
        <v>14.1269457346545</v>
      </c>
      <c r="R13" s="42">
        <v>2.35712278556213</v>
      </c>
      <c r="S13" s="42">
        <v>3.84787730832161</v>
      </c>
      <c r="T13" s="42">
        <v>6.04255186528013</v>
      </c>
      <c r="U13" s="43">
        <v>3.40810792388606</v>
      </c>
      <c r="V13" s="43">
        <v>1.72290645410969</v>
      </c>
      <c r="W13" s="48">
        <v>28251.5</v>
      </c>
      <c r="X13" s="49">
        <v>7987.78</v>
      </c>
      <c r="Y13" s="49">
        <v>6316.2</v>
      </c>
      <c r="Z13" s="52">
        <v>1112.98</v>
      </c>
      <c r="AA13" s="52">
        <v>558.6</v>
      </c>
      <c r="AB13" s="49">
        <v>28.273826168522</v>
      </c>
      <c r="AC13" s="48">
        <v>363.9</v>
      </c>
      <c r="AD13" s="49">
        <v>33</v>
      </c>
      <c r="AE13" s="54">
        <v>16.3</v>
      </c>
      <c r="AF13" s="52">
        <v>7.5</v>
      </c>
      <c r="AG13" s="52">
        <v>9.2</v>
      </c>
      <c r="AH13" s="49">
        <v>9.0684253915911</v>
      </c>
    </row>
    <row r="14" spans="1:34">
      <c r="A14" s="8" t="s">
        <v>23</v>
      </c>
      <c r="B14" s="13">
        <v>196</v>
      </c>
      <c r="C14" s="13">
        <v>145</v>
      </c>
      <c r="D14" s="14">
        <v>24</v>
      </c>
      <c r="E14" s="14">
        <v>27</v>
      </c>
      <c r="F14" s="27">
        <v>2756</v>
      </c>
      <c r="G14" s="28">
        <v>271</v>
      </c>
      <c r="H14" s="13">
        <v>92</v>
      </c>
      <c r="I14" s="13">
        <v>56</v>
      </c>
      <c r="J14" s="13">
        <v>123</v>
      </c>
      <c r="K14" s="34">
        <f t="shared" si="0"/>
        <v>9.83309143686502</v>
      </c>
      <c r="L14" s="36">
        <v>27956.3</v>
      </c>
      <c r="M14" s="42">
        <v>3949.1</v>
      </c>
      <c r="N14" s="42">
        <v>2629.3</v>
      </c>
      <c r="O14" s="43">
        <v>574.3</v>
      </c>
      <c r="P14" s="43">
        <v>745.5</v>
      </c>
      <c r="Q14" s="42">
        <v>14.1259751826959</v>
      </c>
      <c r="R14" s="42">
        <v>2.38164527360599</v>
      </c>
      <c r="S14" s="42">
        <v>3.88502276551919</v>
      </c>
      <c r="T14" s="42">
        <v>5.92842954000726</v>
      </c>
      <c r="U14" s="43">
        <v>3.56857910526407</v>
      </c>
      <c r="V14" s="43">
        <v>1.80922888747591</v>
      </c>
      <c r="W14" s="48">
        <v>37294.3</v>
      </c>
      <c r="X14" s="49">
        <v>9079.56</v>
      </c>
      <c r="Y14" s="49">
        <v>7005.7</v>
      </c>
      <c r="Z14" s="52">
        <v>1321.83</v>
      </c>
      <c r="AA14" s="52">
        <v>752.03</v>
      </c>
      <c r="AB14" s="49">
        <v>24.3457043033386</v>
      </c>
      <c r="AC14" s="48">
        <v>460.1</v>
      </c>
      <c r="AD14" s="49">
        <v>41.691</v>
      </c>
      <c r="AE14" s="49">
        <v>19.9</v>
      </c>
      <c r="AF14" s="52">
        <v>9.791</v>
      </c>
      <c r="AG14" s="52">
        <v>12</v>
      </c>
      <c r="AH14" s="49">
        <v>9.0612910236905</v>
      </c>
    </row>
    <row r="15" spans="1:34">
      <c r="A15" s="8" t="s">
        <v>24</v>
      </c>
      <c r="B15" s="13">
        <v>197</v>
      </c>
      <c r="C15" s="13">
        <v>146</v>
      </c>
      <c r="D15" s="14">
        <v>24</v>
      </c>
      <c r="E15" s="14">
        <v>27</v>
      </c>
      <c r="F15" s="27">
        <v>2760</v>
      </c>
      <c r="G15" s="28">
        <v>272</v>
      </c>
      <c r="H15" s="13">
        <v>92</v>
      </c>
      <c r="I15" s="13">
        <v>56</v>
      </c>
      <c r="J15" s="13">
        <v>124</v>
      </c>
      <c r="K15" s="34">
        <f t="shared" si="0"/>
        <v>9.85507246376812</v>
      </c>
      <c r="L15" s="36">
        <v>30782.9</v>
      </c>
      <c r="M15" s="42">
        <v>4260.85651</v>
      </c>
      <c r="N15" s="42">
        <v>2843.3</v>
      </c>
      <c r="O15" s="43">
        <v>568.65651</v>
      </c>
      <c r="P15" s="43">
        <v>848.9</v>
      </c>
      <c r="Q15" s="42">
        <v>13.8416345113683</v>
      </c>
      <c r="R15" s="42">
        <v>2.49450296727128</v>
      </c>
      <c r="S15" s="42">
        <v>4.05760228482794</v>
      </c>
      <c r="T15" s="42">
        <v>6.28737086045853</v>
      </c>
      <c r="U15" s="43">
        <v>3.42801232418564</v>
      </c>
      <c r="V15" s="43">
        <v>1.96512362755016</v>
      </c>
      <c r="W15" s="48">
        <v>47791</v>
      </c>
      <c r="X15" s="49">
        <v>10633.73</v>
      </c>
      <c r="Y15" s="49">
        <v>7947.5</v>
      </c>
      <c r="Z15" s="52">
        <v>1676.53</v>
      </c>
      <c r="AA15" s="52">
        <v>1009.7</v>
      </c>
      <c r="AB15" s="49">
        <v>22.2504864932728</v>
      </c>
      <c r="AC15" s="48">
        <v>432.3</v>
      </c>
      <c r="AD15" s="49">
        <v>38.9545</v>
      </c>
      <c r="AE15" s="49">
        <v>20.3</v>
      </c>
      <c r="AF15" s="52">
        <v>7.1545</v>
      </c>
      <c r="AG15" s="52">
        <v>11.5</v>
      </c>
      <c r="AH15" s="49">
        <v>9.01098773999537</v>
      </c>
    </row>
    <row r="16" spans="1:34">
      <c r="A16" s="8" t="s">
        <v>25</v>
      </c>
      <c r="B16" s="13">
        <v>198</v>
      </c>
      <c r="C16" s="13">
        <v>146</v>
      </c>
      <c r="D16" s="14">
        <v>25</v>
      </c>
      <c r="E16" s="14">
        <v>27</v>
      </c>
      <c r="F16" s="27">
        <v>2822</v>
      </c>
      <c r="G16" s="28">
        <v>276</v>
      </c>
      <c r="H16" s="13">
        <v>92</v>
      </c>
      <c r="I16" s="13">
        <v>56</v>
      </c>
      <c r="J16" s="13">
        <v>128</v>
      </c>
      <c r="K16" s="34">
        <f t="shared" si="0"/>
        <v>9.78029766123317</v>
      </c>
      <c r="L16" s="36">
        <v>33357.1</v>
      </c>
      <c r="M16" s="42">
        <v>4458.43</v>
      </c>
      <c r="N16" s="42">
        <v>2947.1</v>
      </c>
      <c r="O16" s="43">
        <v>599.23</v>
      </c>
      <c r="P16" s="43">
        <v>912.1</v>
      </c>
      <c r="Q16" s="42">
        <v>13.3657602129682</v>
      </c>
      <c r="R16" s="42">
        <v>2.5772872882873</v>
      </c>
      <c r="S16" s="42">
        <v>4.04482678074436</v>
      </c>
      <c r="T16" s="42">
        <v>6.2235897089351</v>
      </c>
      <c r="U16" s="43">
        <v>3.48150958968493</v>
      </c>
      <c r="V16" s="43">
        <v>1.9975908891809</v>
      </c>
      <c r="W16" s="48">
        <v>61475.7</v>
      </c>
      <c r="X16" s="49">
        <v>12284.18</v>
      </c>
      <c r="Y16" s="49">
        <v>8536.9</v>
      </c>
      <c r="Z16" s="52">
        <v>1957.38</v>
      </c>
      <c r="AA16" s="52">
        <v>1789.9</v>
      </c>
      <c r="AB16" s="49">
        <v>19.9821718174824</v>
      </c>
      <c r="AC16" s="48">
        <v>364.9</v>
      </c>
      <c r="AD16" s="49">
        <v>34.5154</v>
      </c>
      <c r="AE16" s="49">
        <v>19.4</v>
      </c>
      <c r="AF16" s="55">
        <v>5.9154</v>
      </c>
      <c r="AG16" s="52">
        <v>9.2</v>
      </c>
      <c r="AH16" s="49">
        <v>9.45886544258701</v>
      </c>
    </row>
    <row r="17" spans="1:34">
      <c r="A17" s="8" t="s">
        <v>26</v>
      </c>
      <c r="B17" s="13">
        <v>199</v>
      </c>
      <c r="C17" s="13">
        <v>147</v>
      </c>
      <c r="D17" s="17">
        <v>25</v>
      </c>
      <c r="E17" s="17">
        <v>27</v>
      </c>
      <c r="F17" s="27">
        <v>2870</v>
      </c>
      <c r="G17" s="28">
        <v>277</v>
      </c>
      <c r="H17" s="13">
        <v>92</v>
      </c>
      <c r="I17" s="13">
        <v>56</v>
      </c>
      <c r="J17" s="13">
        <v>129</v>
      </c>
      <c r="K17" s="34">
        <f t="shared" si="0"/>
        <v>9.65156794425087</v>
      </c>
      <c r="L17" s="36">
        <v>36326.8</v>
      </c>
      <c r="M17" s="42">
        <v>4866.8</v>
      </c>
      <c r="N17" s="42">
        <v>3278.4</v>
      </c>
      <c r="O17" s="43">
        <v>620.6</v>
      </c>
      <c r="P17" s="43">
        <v>967.8</v>
      </c>
      <c r="Q17" s="42">
        <v>13.3972714359646</v>
      </c>
      <c r="R17" s="42">
        <v>2.69473413100929</v>
      </c>
      <c r="S17" s="42">
        <v>4.23017374920084</v>
      </c>
      <c r="T17" s="42">
        <v>6.60033581503598</v>
      </c>
      <c r="U17" s="42">
        <v>3.5</v>
      </c>
      <c r="V17" s="43">
        <v>2.03970232738508</v>
      </c>
      <c r="W17" s="48">
        <v>68354.1</v>
      </c>
      <c r="X17" s="49">
        <v>13276.097767</v>
      </c>
      <c r="Y17" s="49">
        <v>9153.3</v>
      </c>
      <c r="Z17" s="52">
        <v>2151.397767</v>
      </c>
      <c r="AA17" s="52">
        <v>1971.4</v>
      </c>
      <c r="AB17" s="49">
        <v>19.4225332013734</v>
      </c>
      <c r="AC17" s="48">
        <v>369.8</v>
      </c>
      <c r="AD17" s="49">
        <v>35.5274</v>
      </c>
      <c r="AE17" s="49">
        <v>20</v>
      </c>
      <c r="AF17" s="52">
        <v>5.8022</v>
      </c>
      <c r="AG17" s="52">
        <v>9.7252</v>
      </c>
      <c r="AH17" s="49">
        <v>9.6071930773391</v>
      </c>
    </row>
    <row r="18" spans="1:34">
      <c r="A18" s="18" t="s">
        <v>27</v>
      </c>
      <c r="B18" s="19"/>
      <c r="C18" s="20">
        <v>148</v>
      </c>
      <c r="D18" s="20">
        <v>25</v>
      </c>
      <c r="E18" s="20"/>
      <c r="F18" s="29"/>
      <c r="G18" s="30">
        <f>H18+I18+J18</f>
        <v>279</v>
      </c>
      <c r="H18" s="30">
        <v>92</v>
      </c>
      <c r="I18" s="30">
        <v>56</v>
      </c>
      <c r="J18" s="30">
        <v>131</v>
      </c>
      <c r="K18" s="37"/>
      <c r="L18" s="38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50">
        <v>75734</v>
      </c>
      <c r="X18" s="51">
        <v>14442.2</v>
      </c>
      <c r="Y18" s="51">
        <v>9865</v>
      </c>
      <c r="Z18" s="51">
        <v>2211.3</v>
      </c>
      <c r="AA18" s="53">
        <v>2365.9</v>
      </c>
      <c r="AB18" s="51">
        <v>19.0696384714923</v>
      </c>
      <c r="AC18" s="50">
        <v>310</v>
      </c>
      <c r="AD18" s="51">
        <v>29.3544</v>
      </c>
      <c r="AE18" s="51">
        <v>17.5</v>
      </c>
      <c r="AF18" s="51">
        <v>4.4</v>
      </c>
      <c r="AG18" s="51">
        <v>7.4544</v>
      </c>
      <c r="AH18" s="51">
        <v>9.46916129032258</v>
      </c>
    </row>
    <row r="19" spans="1:1">
      <c r="A19" s="21" t="s">
        <v>28</v>
      </c>
    </row>
    <row r="20" spans="1:1">
      <c r="A20" s="21" t="s">
        <v>29</v>
      </c>
    </row>
    <row r="21" spans="1:1">
      <c r="A21" s="21" t="s">
        <v>30</v>
      </c>
    </row>
    <row r="22" spans="1:1">
      <c r="A22" s="21" t="s">
        <v>31</v>
      </c>
    </row>
    <row r="26" spans="14:14">
      <c r="N26" s="46"/>
    </row>
  </sheetData>
  <mergeCells count="23">
    <mergeCell ref="A1:AH1"/>
    <mergeCell ref="B3:E3"/>
    <mergeCell ref="F3:K3"/>
    <mergeCell ref="L3:Q3"/>
    <mergeCell ref="R3:V3"/>
    <mergeCell ref="W3:AB3"/>
    <mergeCell ref="AC3:AH3"/>
    <mergeCell ref="A3:A5"/>
    <mergeCell ref="B4:B5"/>
    <mergeCell ref="F4:F5"/>
    <mergeCell ref="G4:G5"/>
    <mergeCell ref="K4:K5"/>
    <mergeCell ref="L4:L5"/>
    <mergeCell ref="M4:M5"/>
    <mergeCell ref="Q4:Q5"/>
    <mergeCell ref="R4:R5"/>
    <mergeCell ref="S4:S5"/>
    <mergeCell ref="W4:W5"/>
    <mergeCell ref="X4:X5"/>
    <mergeCell ref="AB4:AB5"/>
    <mergeCell ref="AC4:AC5"/>
    <mergeCell ref="AD4:AD5"/>
    <mergeCell ref="AH4:A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京津冀高等学校情况和科技活动情况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2018-06-03T03:28:00Z</dcterms:created>
  <dcterms:modified xsi:type="dcterms:W3CDTF">2026-05-27T17:15:40Z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A717A13E59804215997CEC23A1219042</vt:lpwstr>
  </property>
</Properties>
</file>