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 tabRatio="767"/>
  </bookViews>
  <sheets>
    <sheet name="进出口情况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<sst xmlns="http://schemas.openxmlformats.org/spreadsheetml/2006/main" count="44" uniqueCount="27">
  <si>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进出口情况</t>
  </si>
  <si>
    <t>项    目</t>
  </si>
  <si>
    <t>进出口总额(亿元)</t>
  </si>
  <si>
    <t>出口总额(亿元)</t>
  </si>
  <si>
    <t>进口总额(亿元)</t>
  </si>
  <si>
    <t>全国</t>
  </si>
  <si>
    <t>京津冀
合计</t>
  </si>
  <si>
    <t>京津冀
占比
(%)</t>
  </si>
  <si>
    <t>北京</t>
  </si>
  <si>
    <t>天津</t>
  </si>
  <si>
    <t>河北</t>
  </si>
  <si>
    <t>2013年</t>
  </si>
  <si>
    <t>—</t>
  </si>
  <si>
    <t>2014年</t>
  </si>
  <si>
    <t>2015年</t>
  </si>
  <si>
    <t>2016年</t>
  </si>
  <si>
    <t>2017年</t>
  </si>
  <si>
    <t>2018年</t>
  </si>
  <si>
    <t>2019年</t>
  </si>
  <si>
    <t>2020年</t>
  </si>
  <si>
    <t>2021年</t>
  </si>
  <si>
    <t>2022年</t>
  </si>
  <si>
    <t>2023年</t>
  </si>
  <si>
    <t>2024年</t>
  </si>
  <si>
    <t>2025年</t>
  </si>
  <si>
    <t>注：1.表中数据来源于中华人民共和国海关总署、北京海关、天津海关、石家庄海关。</t>
  </si>
  <si>
    <t xml:space="preserve">    2.北京货物进出口总额为海关统计的北京地区进出口数据（包括中央单位）。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</si>
</sst>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;[Red]0.0"/>
    <numFmt numFmtId="177" formatCode="0.0_ "/>
  </numFmts>
  <fonts count="29">
    <font>
      <sz val="12"/>
      <name val="宋体"/>
      <charset val="134"/>
    </font>
    <font>
      <sz val="12"/>
      <name val="方正小标宋简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6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46">
    <xf numFmtId="0" fontId="0" fillId="0" borderId="0" xfId="0">
      <alignment vertical="center"/>
    </xf>
    <xf numFmtId="0" fontId="1" fillId="0" borderId="0" xfId="77" applyFont="1" applyAlignment="1">
      <alignment vertical="center"/>
    </xf>
    <xf numFmtId="0" fontId="2" fillId="0" borderId="0" xfId="77" applyFont="1" applyAlignment="1">
      <alignment vertical="center"/>
    </xf>
    <xf numFmtId="0" fontId="1" fillId="0" borderId="0" xfId="77" applyFont="1" applyAlignment="1">
      <alignment horizontal="center" vertical="center"/>
    </xf>
    <xf numFmtId="0" fontId="3" fillId="0" borderId="1" xfId="77" applyFont="1" applyFill="1" applyBorder="1" applyAlignment="1">
      <alignment horizontal="center" vertical="center" wrapText="1"/>
    </xf>
    <xf numFmtId="0" fontId="3" fillId="0" borderId="2" xfId="77" applyFont="1" applyFill="1" applyBorder="1" applyAlignment="1">
      <alignment horizontal="center" vertical="center" wrapText="1"/>
    </xf>
    <xf numFmtId="0" fontId="3" fillId="0" borderId="3" xfId="77" applyFont="1" applyFill="1" applyBorder="1" applyAlignment="1">
      <alignment horizontal="center" vertical="center" wrapText="1"/>
    </xf>
    <xf numFmtId="0" fontId="3" fillId="0" borderId="4" xfId="77" applyFont="1" applyFill="1" applyBorder="1" applyAlignment="1">
      <alignment horizontal="center" vertical="center" wrapText="1"/>
    </xf>
    <xf numFmtId="0" fontId="3" fillId="0" borderId="5" xfId="77" applyFont="1" applyFill="1" applyBorder="1" applyAlignment="1">
      <alignment horizontal="center" vertical="center" wrapText="1"/>
    </xf>
    <xf numFmtId="0" fontId="3" fillId="0" borderId="6" xfId="77" applyFont="1" applyFill="1" applyBorder="1" applyAlignment="1">
      <alignment horizontal="center" vertical="center" wrapText="1"/>
    </xf>
    <xf numFmtId="0" fontId="3" fillId="0" borderId="7" xfId="77" applyFont="1" applyFill="1" applyBorder="1" applyAlignment="1">
      <alignment horizontal="center" vertical="center" wrapText="1"/>
    </xf>
    <xf numFmtId="0" fontId="3" fillId="0" borderId="8" xfId="77" applyFont="1" applyFill="1" applyBorder="1" applyAlignment="1">
      <alignment horizontal="center" vertical="center" wrapText="1"/>
    </xf>
    <xf numFmtId="0" fontId="3" fillId="0" borderId="9" xfId="77" applyFont="1" applyFill="1" applyBorder="1" applyAlignment="1">
      <alignment horizontal="center" vertical="center" wrapText="1"/>
    </xf>
    <xf numFmtId="0" fontId="3" fillId="0" borderId="4" xfId="77" applyFont="1" applyFill="1" applyBorder="1" applyAlignment="1">
      <alignment horizontal="center" vertical="center"/>
    </xf>
    <xf numFmtId="176" fontId="3" fillId="0" borderId="0" xfId="53" applyNumberFormat="1" applyFont="1" applyFill="1" applyBorder="1" applyAlignment="1">
      <alignment horizontal="right" vertical="center" wrapText="1"/>
    </xf>
    <xf numFmtId="176" fontId="3" fillId="2" borderId="0" xfId="77" applyNumberFormat="1" applyFont="1" applyFill="1" applyBorder="1" applyAlignment="1">
      <alignment horizontal="right" vertical="center" wrapText="1"/>
    </xf>
    <xf numFmtId="176" fontId="3" fillId="0" borderId="0" xfId="77" applyNumberFormat="1" applyFont="1" applyFill="1" applyBorder="1" applyAlignment="1">
      <alignment horizontal="right" vertical="center" wrapText="1"/>
    </xf>
    <xf numFmtId="0" fontId="3" fillId="0" borderId="7" xfId="77" applyFont="1" applyFill="1" applyBorder="1" applyAlignment="1">
      <alignment horizontal="center" vertical="center"/>
    </xf>
    <xf numFmtId="176" fontId="2" fillId="0" borderId="10" xfId="77" applyNumberFormat="1" applyFont="1" applyFill="1" applyBorder="1" applyAlignment="1">
      <alignment horizontal="right" vertical="center"/>
    </xf>
    <xf numFmtId="0" fontId="2" fillId="0" borderId="10" xfId="77" applyFont="1" applyFill="1" applyBorder="1" applyAlignment="1">
      <alignment vertical="center"/>
    </xf>
    <xf numFmtId="177" fontId="2" fillId="0" borderId="0" xfId="77" applyNumberFormat="1" applyFont="1" applyAlignment="1">
      <alignment vertical="center"/>
    </xf>
    <xf numFmtId="0" fontId="3" fillId="0" borderId="11" xfId="77" applyFont="1" applyFill="1" applyBorder="1" applyAlignment="1">
      <alignment horizontal="center" vertical="center" wrapText="1"/>
    </xf>
    <xf numFmtId="0" fontId="3" fillId="0" borderId="12" xfId="77" applyFont="1" applyFill="1" applyBorder="1" applyAlignment="1">
      <alignment horizontal="center" vertical="center" wrapText="1"/>
    </xf>
    <xf numFmtId="176" fontId="4" fillId="2" borderId="0" xfId="0" applyNumberFormat="1" applyFont="1" applyFill="1" applyBorder="1" applyAlignment="1">
      <alignment horizontal="right" vertical="center" wrapText="1"/>
    </xf>
    <xf numFmtId="176" fontId="3" fillId="0" borderId="13" xfId="77" applyNumberFormat="1" applyFont="1" applyFill="1" applyBorder="1" applyAlignment="1">
      <alignment horizontal="right" vertical="center" wrapText="1"/>
    </xf>
    <xf numFmtId="176" fontId="4" fillId="0" borderId="0" xfId="0" applyNumberFormat="1" applyFont="1" applyAlignment="1">
      <alignment horizontal="right" vertical="center" wrapText="1"/>
    </xf>
    <xf numFmtId="176" fontId="3" fillId="0" borderId="13" xfId="53" applyNumberFormat="1" applyFont="1" applyFill="1" applyBorder="1" applyAlignment="1">
      <alignment horizontal="right" vertical="center" wrapText="1"/>
    </xf>
    <xf numFmtId="176" fontId="5" fillId="0" borderId="10" xfId="77" applyNumberFormat="1" applyFont="1" applyFill="1" applyBorder="1" applyAlignment="1">
      <alignment horizontal="right" vertical="center"/>
    </xf>
    <xf numFmtId="176" fontId="2" fillId="0" borderId="12" xfId="77" applyNumberFormat="1" applyFont="1" applyFill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 wrapText="1"/>
    </xf>
    <xf numFmtId="177" fontId="6" fillId="0" borderId="10" xfId="0" applyNumberFormat="1" applyFont="1" applyFill="1" applyBorder="1">
      <alignment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2" fillId="0" borderId="2" xfId="77" applyFont="1" applyFill="1" applyBorder="1" applyAlignment="1">
      <alignment horizontal="center" vertical="center" wrapText="1"/>
    </xf>
    <xf numFmtId="0" fontId="2" fillId="0" borderId="3" xfId="77" applyFont="1" applyFill="1" applyBorder="1" applyAlignment="1">
      <alignment horizontal="center" vertical="center" wrapText="1"/>
    </xf>
    <xf numFmtId="0" fontId="2" fillId="0" borderId="5" xfId="77" applyFont="1" applyFill="1" applyBorder="1" applyAlignment="1">
      <alignment horizontal="center" vertical="center" wrapText="1"/>
    </xf>
    <xf numFmtId="0" fontId="2" fillId="0" borderId="8" xfId="77" applyFont="1" applyFill="1" applyBorder="1" applyAlignment="1">
      <alignment horizontal="center" vertical="center" wrapText="1"/>
    </xf>
    <xf numFmtId="176" fontId="2" fillId="0" borderId="6" xfId="53" applyNumberFormat="1" applyFont="1" applyFill="1" applyBorder="1" applyAlignment="1">
      <alignment horizontal="right" vertical="center"/>
    </xf>
    <xf numFmtId="176" fontId="2" fillId="0" borderId="14" xfId="77" applyNumberFormat="1" applyFont="1" applyFill="1" applyBorder="1" applyAlignment="1">
      <alignment horizontal="right" vertical="center"/>
    </xf>
    <xf numFmtId="176" fontId="2" fillId="0" borderId="13" xfId="53" applyNumberFormat="1" applyFont="1" applyFill="1" applyBorder="1" applyAlignment="1">
      <alignment horizontal="right" vertical="center"/>
    </xf>
    <xf numFmtId="176" fontId="2" fillId="0" borderId="0" xfId="77" applyNumberFormat="1" applyFont="1" applyFill="1" applyBorder="1" applyAlignment="1">
      <alignment horizontal="right" vertical="center"/>
    </xf>
    <xf numFmtId="176" fontId="2" fillId="0" borderId="0" xfId="53" applyNumberFormat="1" applyFont="1" applyFill="1" applyBorder="1" applyAlignment="1">
      <alignment horizontal="right" vertical="center"/>
    </xf>
    <xf numFmtId="176" fontId="2" fillId="0" borderId="13" xfId="77" applyNumberFormat="1" applyFont="1" applyFill="1" applyBorder="1" applyAlignment="1">
      <alignment horizontal="right" vertical="center"/>
    </xf>
    <xf numFmtId="176" fontId="6" fillId="0" borderId="14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样式 1 5" xfId="50"/>
    <cellStyle name="常规 30" xfId="51"/>
    <cellStyle name="_ET_STYLE_NoName_00_" xfId="52"/>
    <cellStyle name="0,0_x000d__x000a_NA_x000d__x000a_" xfId="53"/>
    <cellStyle name="常规 26" xfId="54"/>
    <cellStyle name="常规 32" xfId="55"/>
    <cellStyle name="_ET_STYLE_NoName_00_ 28" xfId="56"/>
    <cellStyle name="_ET_STYLE_NoName_00_ 29" xfId="57"/>
    <cellStyle name="_ET_STYLE_NoName_00_ 40" xfId="58"/>
    <cellStyle name="常规 13" xfId="59"/>
    <cellStyle name="常规 2" xfId="60"/>
    <cellStyle name="常规 20" xfId="61"/>
    <cellStyle name="常规 29" xfId="62"/>
    <cellStyle name="常规 34" xfId="63"/>
    <cellStyle name="常规 3" xfId="64"/>
    <cellStyle name="常规 33" xfId="65"/>
    <cellStyle name="常规 35" xfId="66"/>
    <cellStyle name="常规 45" xfId="67"/>
    <cellStyle name="常规 5" xfId="68"/>
    <cellStyle name="常规_初步格式" xfId="69"/>
    <cellStyle name="常规_京津冀2005-2013-1" xfId="70"/>
    <cellStyle name="常规_京津冀2005-2013-1 12" xfId="71"/>
    <cellStyle name="常规_京津冀2005-2013-1 13" xfId="72"/>
    <cellStyle name="常规_京津冀2005-2013-1 14" xfId="73"/>
    <cellStyle name="常规_京津冀2005-2013-1 16" xfId="74"/>
    <cellStyle name="常规_京津冀2005-2013-1 2 11" xfId="75"/>
    <cellStyle name="常规_京津冀2005-2013-1 2 12" xfId="76"/>
    <cellStyle name="样式 1" xfId="77"/>
    <cellStyle name="样式 1 12" xfId="78"/>
    <cellStyle name="样式 1 13" xfId="79"/>
    <cellStyle name="样式 1 43" xfId="80"/>
    <cellStyle name="样式 1 38" xfId="81"/>
    <cellStyle name="样式 1 44" xfId="82"/>
    <cellStyle name="样式 1 39" xfId="83"/>
    <cellStyle name="样式 1 41" xfId="84"/>
    <cellStyle name="样式 1 42" xfId="85"/>
    <cellStyle name="样式 1 50" xfId="86"/>
    <cellStyle name="样式 1 45" xfId="87"/>
    <cellStyle name="样式 1 46" xfId="88"/>
    <cellStyle name="样式 1 49" xfId="89"/>
    <cellStyle name="样式 1 6" xfId="90"/>
  </cellStyles>
  <tableStyles count="0" defaultTableStyle="TableStyleMedium2" defaultPivotStyle="PivotStyleLight16"/>
  <colors>
    <mruColors>
      <color rgb="000070C0"/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selection activeCell="A1" sqref="A1:S1"/>
    </sheetView>
  </sheetViews>
  <sheetFormatPr defaultColWidth="9" defaultRowHeight="14.25"/>
  <sheetData>
    <row r="1" s="1" customFormat="1" ht="19.9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2" customFormat="1" ht="15" customHeight="1" spans="1:19">
      <c r="A2" s="4" t="s">
        <v>1</v>
      </c>
      <c r="B2" s="5" t="s">
        <v>2</v>
      </c>
      <c r="C2" s="6"/>
      <c r="D2" s="6"/>
      <c r="E2" s="6"/>
      <c r="F2" s="6"/>
      <c r="G2" s="6"/>
      <c r="H2" s="5" t="s">
        <v>3</v>
      </c>
      <c r="I2" s="6"/>
      <c r="J2" s="6"/>
      <c r="K2" s="6"/>
      <c r="L2" s="6"/>
      <c r="M2" s="6"/>
      <c r="N2" s="32" t="s">
        <v>4</v>
      </c>
      <c r="O2" s="33"/>
      <c r="P2" s="33"/>
      <c r="Q2" s="33"/>
      <c r="R2" s="33"/>
      <c r="S2" s="33"/>
    </row>
    <row r="3" spans="1:19">
      <c r="A3" s="7"/>
      <c r="B3" s="8" t="s">
        <v>5</v>
      </c>
      <c r="C3" s="9" t="s">
        <v>6</v>
      </c>
      <c r="D3" s="6"/>
      <c r="E3" s="6"/>
      <c r="F3" s="21"/>
      <c r="G3" s="9" t="s">
        <v>7</v>
      </c>
      <c r="H3" s="8" t="s">
        <v>5</v>
      </c>
      <c r="I3" s="9" t="s">
        <v>6</v>
      </c>
      <c r="J3" s="6"/>
      <c r="K3" s="6"/>
      <c r="L3" s="21"/>
      <c r="M3" s="9" t="s">
        <v>7</v>
      </c>
      <c r="N3" s="34" t="s">
        <v>5</v>
      </c>
      <c r="O3" s="9" t="s">
        <v>6</v>
      </c>
      <c r="P3" s="6"/>
      <c r="Q3" s="6"/>
      <c r="R3" s="21"/>
      <c r="S3" s="9" t="s">
        <v>7</v>
      </c>
    </row>
    <row r="4" ht="19" customHeight="1" spans="1:19">
      <c r="A4" s="10"/>
      <c r="B4" s="11"/>
      <c r="C4" s="11"/>
      <c r="D4" s="12" t="s">
        <v>8</v>
      </c>
      <c r="E4" s="12" t="s">
        <v>9</v>
      </c>
      <c r="F4" s="12" t="s">
        <v>10</v>
      </c>
      <c r="G4" s="22"/>
      <c r="H4" s="11"/>
      <c r="I4" s="11"/>
      <c r="J4" s="12" t="s">
        <v>8</v>
      </c>
      <c r="K4" s="12" t="s">
        <v>9</v>
      </c>
      <c r="L4" s="12" t="s">
        <v>10</v>
      </c>
      <c r="M4" s="22"/>
      <c r="N4" s="35"/>
      <c r="O4" s="11"/>
      <c r="P4" s="12" t="s">
        <v>8</v>
      </c>
      <c r="Q4" s="12" t="s">
        <v>9</v>
      </c>
      <c r="R4" s="12" t="s">
        <v>10</v>
      </c>
      <c r="S4" s="22"/>
    </row>
    <row r="5" spans="1:19">
      <c r="A5" s="13" t="s">
        <v>11</v>
      </c>
      <c r="B5" s="14">
        <v>258168.9</v>
      </c>
      <c r="C5" s="15">
        <f t="shared" ref="C5:C17" si="0">D5+E5+F5</f>
        <v>38065.91</v>
      </c>
      <c r="D5" s="15">
        <v>26691</v>
      </c>
      <c r="E5" s="15">
        <v>7975.9</v>
      </c>
      <c r="F5" s="23">
        <v>3399.01</v>
      </c>
      <c r="G5" s="15">
        <f t="shared" ref="G5:G17" si="1">C5/B5*100</f>
        <v>14.7445761282633</v>
      </c>
      <c r="H5" s="24">
        <v>137131.4</v>
      </c>
      <c r="I5" s="16" t="s">
        <v>12</v>
      </c>
      <c r="J5" s="16" t="s">
        <v>12</v>
      </c>
      <c r="K5" s="29">
        <v>3042.87</v>
      </c>
      <c r="L5" s="29">
        <v>1917.6</v>
      </c>
      <c r="M5" s="16" t="s">
        <v>12</v>
      </c>
      <c r="N5" s="36">
        <v>121037.5</v>
      </c>
      <c r="O5" s="37" t="s">
        <v>12</v>
      </c>
      <c r="P5" s="37" t="s">
        <v>12</v>
      </c>
      <c r="Q5" s="42">
        <v>4933.01</v>
      </c>
      <c r="R5" s="42">
        <v>1481.41</v>
      </c>
      <c r="S5" s="37" t="s">
        <v>12</v>
      </c>
    </row>
    <row r="6" spans="1:19">
      <c r="A6" s="13" t="s">
        <v>13</v>
      </c>
      <c r="B6" s="14">
        <v>264241.8</v>
      </c>
      <c r="C6" s="16">
        <f t="shared" si="0"/>
        <v>37423.47</v>
      </c>
      <c r="D6" s="16">
        <v>25517.9</v>
      </c>
      <c r="E6" s="16">
        <v>8226.7</v>
      </c>
      <c r="F6" s="25">
        <v>3678.87</v>
      </c>
      <c r="G6" s="16">
        <f t="shared" si="1"/>
        <v>14.1625851776668</v>
      </c>
      <c r="H6" s="26">
        <v>143883.8</v>
      </c>
      <c r="I6" s="16">
        <f t="shared" ref="I6:I17" si="2">J6+K6+L6</f>
        <v>9254.5505</v>
      </c>
      <c r="J6" s="16">
        <v>3829.4</v>
      </c>
      <c r="K6" s="25">
        <v>3231.0305</v>
      </c>
      <c r="L6" s="25">
        <v>2194.12</v>
      </c>
      <c r="M6" s="16">
        <f t="shared" ref="M6:M17" si="3">I6/H6*100</f>
        <v>6.43196141608715</v>
      </c>
      <c r="N6" s="38">
        <v>120358</v>
      </c>
      <c r="O6" s="39">
        <f t="shared" ref="O6:O17" si="4">P6+Q6+R6</f>
        <v>28168.992</v>
      </c>
      <c r="P6" s="39">
        <v>21688.6</v>
      </c>
      <c r="Q6" s="43">
        <v>4995.642</v>
      </c>
      <c r="R6" s="43">
        <v>1484.75</v>
      </c>
      <c r="S6" s="39">
        <f t="shared" ref="S6:S17" si="5">O6/N6*100</f>
        <v>23.404337061101</v>
      </c>
    </row>
    <row r="7" spans="1:19">
      <c r="A7" s="13" t="s">
        <v>14</v>
      </c>
      <c r="B7" s="14">
        <v>245502.9</v>
      </c>
      <c r="C7" s="16">
        <f t="shared" si="0"/>
        <v>30117.48</v>
      </c>
      <c r="D7" s="16">
        <v>19827.7</v>
      </c>
      <c r="E7" s="16">
        <v>7097.4</v>
      </c>
      <c r="F7" s="25">
        <v>3192.38</v>
      </c>
      <c r="G7" s="16">
        <f t="shared" si="1"/>
        <v>12.2676677139048</v>
      </c>
      <c r="H7" s="26">
        <v>141166.8</v>
      </c>
      <c r="I7" s="16">
        <f t="shared" si="2"/>
        <v>8612.2693</v>
      </c>
      <c r="J7" s="16">
        <v>3395</v>
      </c>
      <c r="K7" s="25">
        <v>3175.2093</v>
      </c>
      <c r="L7" s="25">
        <v>2042.06</v>
      </c>
      <c r="M7" s="16">
        <f t="shared" si="3"/>
        <v>6.10077532394302</v>
      </c>
      <c r="N7" s="38">
        <v>104336.1</v>
      </c>
      <c r="O7" s="39">
        <f t="shared" si="4"/>
        <v>21505.1087</v>
      </c>
      <c r="P7" s="39">
        <v>16432.6</v>
      </c>
      <c r="Q7" s="43">
        <v>3922.1887</v>
      </c>
      <c r="R7" s="43">
        <v>1150.32</v>
      </c>
      <c r="S7" s="39">
        <f t="shared" si="5"/>
        <v>20.611378707849</v>
      </c>
    </row>
    <row r="8" spans="1:19">
      <c r="A8" s="13" t="s">
        <v>15</v>
      </c>
      <c r="B8" s="14">
        <v>243386.5</v>
      </c>
      <c r="C8" s="16">
        <f t="shared" si="0"/>
        <v>28502.86</v>
      </c>
      <c r="D8" s="16">
        <v>18652.2</v>
      </c>
      <c r="E8" s="16">
        <v>6775.9</v>
      </c>
      <c r="F8" s="25">
        <v>3074.76</v>
      </c>
      <c r="G8" s="16">
        <f t="shared" si="1"/>
        <v>11.7109453482424</v>
      </c>
      <c r="H8" s="26">
        <v>138419.3</v>
      </c>
      <c r="I8" s="16">
        <f t="shared" si="2"/>
        <v>8366.1136</v>
      </c>
      <c r="J8" s="16">
        <v>3433.5</v>
      </c>
      <c r="K8" s="25">
        <v>2918.0836</v>
      </c>
      <c r="L8" s="25">
        <v>2014.53</v>
      </c>
      <c r="M8" s="16">
        <f t="shared" si="3"/>
        <v>6.04403692259678</v>
      </c>
      <c r="N8" s="38">
        <v>104967.2</v>
      </c>
      <c r="O8" s="39">
        <f t="shared" si="4"/>
        <v>20136.6789</v>
      </c>
      <c r="P8" s="39">
        <v>15218.6</v>
      </c>
      <c r="Q8" s="43">
        <v>3857.8489</v>
      </c>
      <c r="R8" s="43">
        <v>1060.23</v>
      </c>
      <c r="S8" s="39">
        <f t="shared" si="5"/>
        <v>19.1837820766868</v>
      </c>
    </row>
    <row r="9" spans="1:19">
      <c r="A9" s="13" t="s">
        <v>16</v>
      </c>
      <c r="B9" s="14">
        <v>278099.2</v>
      </c>
      <c r="C9" s="16">
        <f t="shared" si="0"/>
        <v>32946.47</v>
      </c>
      <c r="D9" s="14">
        <v>21923.9</v>
      </c>
      <c r="E9" s="14">
        <v>7646.8</v>
      </c>
      <c r="F9" s="25">
        <v>3375.77</v>
      </c>
      <c r="G9" s="16">
        <f t="shared" si="1"/>
        <v>11.8470207753205</v>
      </c>
      <c r="H9" s="26">
        <v>153309.4</v>
      </c>
      <c r="I9" s="16">
        <f t="shared" si="2"/>
        <v>9041.0095</v>
      </c>
      <c r="J9" s="14">
        <v>3962.5</v>
      </c>
      <c r="K9" s="25">
        <v>2952.3595</v>
      </c>
      <c r="L9" s="25">
        <v>2126.15</v>
      </c>
      <c r="M9" s="16">
        <f t="shared" si="3"/>
        <v>5.89723102432075</v>
      </c>
      <c r="N9" s="38">
        <v>124789.8</v>
      </c>
      <c r="O9" s="39">
        <f t="shared" si="4"/>
        <v>23905.5091</v>
      </c>
      <c r="P9" s="40">
        <v>17961.4</v>
      </c>
      <c r="Q9" s="43">
        <v>4694.4891</v>
      </c>
      <c r="R9" s="43">
        <v>1249.62</v>
      </c>
      <c r="S9" s="39">
        <f t="shared" si="5"/>
        <v>19.1566210539643</v>
      </c>
    </row>
    <row r="10" spans="1:19">
      <c r="A10" s="13" t="s">
        <v>17</v>
      </c>
      <c r="B10" s="14">
        <v>305010.1</v>
      </c>
      <c r="C10" s="16">
        <f t="shared" si="0"/>
        <v>38814.31</v>
      </c>
      <c r="D10" s="14">
        <v>27182.5</v>
      </c>
      <c r="E10" s="14">
        <v>8080.2</v>
      </c>
      <c r="F10" s="25">
        <v>3551.61</v>
      </c>
      <c r="G10" s="16">
        <f t="shared" si="1"/>
        <v>12.725581874174</v>
      </c>
      <c r="H10" s="26">
        <v>164128.8</v>
      </c>
      <c r="I10" s="16">
        <f t="shared" si="2"/>
        <v>10329.562677</v>
      </c>
      <c r="J10" s="14">
        <v>4878.5</v>
      </c>
      <c r="K10" s="25">
        <v>3208.102677</v>
      </c>
      <c r="L10" s="25">
        <v>2242.96</v>
      </c>
      <c r="M10" s="16">
        <f t="shared" si="3"/>
        <v>6.2935710716218</v>
      </c>
      <c r="N10" s="38">
        <v>140881.3</v>
      </c>
      <c r="O10" s="39">
        <f t="shared" si="4"/>
        <v>28484.626491</v>
      </c>
      <c r="P10" s="40">
        <v>22303.9</v>
      </c>
      <c r="Q10" s="43">
        <v>4872.076491</v>
      </c>
      <c r="R10" s="43">
        <v>1308.65</v>
      </c>
      <c r="S10" s="39">
        <f t="shared" si="5"/>
        <v>20.2188839051031</v>
      </c>
    </row>
    <row r="11" spans="1:19">
      <c r="A11" s="13" t="s">
        <v>18</v>
      </c>
      <c r="B11" s="16">
        <v>315627.3</v>
      </c>
      <c r="C11" s="16">
        <f t="shared" si="0"/>
        <v>40011.2093</v>
      </c>
      <c r="D11" s="16">
        <v>28663.5</v>
      </c>
      <c r="E11" s="16">
        <v>7346.1</v>
      </c>
      <c r="F11" s="25">
        <v>4001.6093</v>
      </c>
      <c r="G11" s="16">
        <f t="shared" si="1"/>
        <v>12.6767264111818</v>
      </c>
      <c r="H11" s="24">
        <v>172373.6</v>
      </c>
      <c r="I11" s="16">
        <f t="shared" si="2"/>
        <v>10555.804997</v>
      </c>
      <c r="J11" s="16">
        <v>5167.8</v>
      </c>
      <c r="K11" s="25">
        <v>3017.677897</v>
      </c>
      <c r="L11" s="25">
        <v>2370.3271</v>
      </c>
      <c r="M11" s="16">
        <f t="shared" si="3"/>
        <v>6.12379447722853</v>
      </c>
      <c r="N11" s="41">
        <v>143253.7</v>
      </c>
      <c r="O11" s="39">
        <f t="shared" si="4"/>
        <v>29455.3821</v>
      </c>
      <c r="P11" s="39">
        <v>23495.7</v>
      </c>
      <c r="Q11" s="43">
        <v>4328.4</v>
      </c>
      <c r="R11" s="43">
        <v>1631.2821</v>
      </c>
      <c r="S11" s="39">
        <f t="shared" si="5"/>
        <v>20.5616902739685</v>
      </c>
    </row>
    <row r="12" spans="1:19">
      <c r="A12" s="13" t="s">
        <v>19</v>
      </c>
      <c r="B12" s="16">
        <v>322215.2</v>
      </c>
      <c r="C12" s="16">
        <f t="shared" si="0"/>
        <v>34994.2125</v>
      </c>
      <c r="D12" s="16">
        <v>23215.9</v>
      </c>
      <c r="E12" s="16">
        <v>7367.9</v>
      </c>
      <c r="F12" s="25">
        <v>4410.4125</v>
      </c>
      <c r="G12" s="16">
        <f t="shared" si="1"/>
        <v>10.8605095290353</v>
      </c>
      <c r="H12" s="24">
        <v>179278.8</v>
      </c>
      <c r="I12" s="16">
        <f t="shared" si="2"/>
        <v>10251.107108</v>
      </c>
      <c r="J12" s="16">
        <v>4654.9</v>
      </c>
      <c r="K12" s="25">
        <v>3074.336408</v>
      </c>
      <c r="L12" s="25">
        <v>2521.8707</v>
      </c>
      <c r="M12" s="16">
        <f t="shared" si="3"/>
        <v>5.71796950225013</v>
      </c>
      <c r="N12" s="41">
        <v>142936.4</v>
      </c>
      <c r="O12" s="39">
        <f t="shared" si="4"/>
        <v>24743.103102</v>
      </c>
      <c r="P12" s="39">
        <v>18561</v>
      </c>
      <c r="Q12" s="43">
        <v>4293.561302</v>
      </c>
      <c r="R12" s="43">
        <v>1888.5418</v>
      </c>
      <c r="S12" s="39">
        <f t="shared" si="5"/>
        <v>17.3105682681248</v>
      </c>
    </row>
    <row r="13" spans="1:19">
      <c r="A13" s="13" t="s">
        <v>20</v>
      </c>
      <c r="B13" s="16">
        <v>387391.8</v>
      </c>
      <c r="C13" s="16">
        <f t="shared" si="0"/>
        <v>44235.74177875</v>
      </c>
      <c r="D13" s="16">
        <v>30438.4</v>
      </c>
      <c r="E13" s="16">
        <v>8381.7</v>
      </c>
      <c r="F13" s="25">
        <v>5415.64177875</v>
      </c>
      <c r="G13" s="16">
        <f t="shared" si="1"/>
        <v>11.4188637391783</v>
      </c>
      <c r="H13" s="24">
        <v>214255.2</v>
      </c>
      <c r="I13" s="16">
        <f t="shared" si="2"/>
        <v>12979.78019493</v>
      </c>
      <c r="J13" s="16">
        <v>6118.5</v>
      </c>
      <c r="K13" s="25">
        <v>3831.489769</v>
      </c>
      <c r="L13" s="25">
        <v>3029.79042593</v>
      </c>
      <c r="M13" s="16">
        <f t="shared" si="3"/>
        <v>6.05809343013845</v>
      </c>
      <c r="N13" s="41">
        <v>173136.6</v>
      </c>
      <c r="O13" s="39">
        <f t="shared" si="4"/>
        <v>31255.95116982</v>
      </c>
      <c r="P13" s="39">
        <v>24319.9</v>
      </c>
      <c r="Q13" s="44">
        <v>4550.199817</v>
      </c>
      <c r="R13" s="44">
        <v>2385.85135282</v>
      </c>
      <c r="S13" s="39">
        <f t="shared" si="5"/>
        <v>18.0527694143353</v>
      </c>
    </row>
    <row r="14" spans="1:19">
      <c r="A14" s="13" t="s">
        <v>21</v>
      </c>
      <c r="B14" s="16">
        <v>416727.8</v>
      </c>
      <c r="C14" s="16">
        <f t="shared" si="0"/>
        <v>50361.80877613</v>
      </c>
      <c r="D14" s="16">
        <v>36445.5</v>
      </c>
      <c r="E14" s="16">
        <v>8287.3</v>
      </c>
      <c r="F14" s="25">
        <v>5629.00877613</v>
      </c>
      <c r="G14" s="16">
        <f t="shared" si="1"/>
        <v>12.0850609861233</v>
      </c>
      <c r="H14" s="24">
        <v>236336.8</v>
      </c>
      <c r="I14" s="16">
        <f t="shared" si="2"/>
        <v>13026.5724285</v>
      </c>
      <c r="J14" s="16">
        <v>5890</v>
      </c>
      <c r="K14" s="25">
        <v>3729.143301</v>
      </c>
      <c r="L14" s="25">
        <v>3407.4291275</v>
      </c>
      <c r="M14" s="16">
        <f t="shared" si="3"/>
        <v>5.51186799030028</v>
      </c>
      <c r="N14" s="41">
        <v>180391</v>
      </c>
      <c r="O14" s="39">
        <f t="shared" si="4"/>
        <v>37335.25169663</v>
      </c>
      <c r="P14" s="39">
        <v>30555.5</v>
      </c>
      <c r="Q14" s="44">
        <v>4558.172048</v>
      </c>
      <c r="R14" s="44">
        <v>2221.57964863</v>
      </c>
      <c r="S14" s="39">
        <f t="shared" si="5"/>
        <v>20.6968483442245</v>
      </c>
    </row>
    <row r="15" spans="1:19">
      <c r="A15" s="13" t="s">
        <v>22</v>
      </c>
      <c r="B15" s="16">
        <v>417510.1</v>
      </c>
      <c r="C15" s="16">
        <f t="shared" si="0"/>
        <v>50293.31532502</v>
      </c>
      <c r="D15" s="16">
        <v>36466.31532502</v>
      </c>
      <c r="E15" s="16">
        <v>8008.6</v>
      </c>
      <c r="F15" s="25">
        <v>5818.4</v>
      </c>
      <c r="G15" s="16">
        <f t="shared" si="1"/>
        <v>12.0460116593635</v>
      </c>
      <c r="H15" s="24">
        <v>237656.4</v>
      </c>
      <c r="I15" s="16">
        <f t="shared" si="2"/>
        <v>13136.93524293</v>
      </c>
      <c r="J15" s="16">
        <v>6000.05164293</v>
      </c>
      <c r="K15" s="25">
        <v>3631.3836</v>
      </c>
      <c r="L15" s="25">
        <v>3505.5</v>
      </c>
      <c r="M15" s="16">
        <f t="shared" si="3"/>
        <v>5.52770101833151</v>
      </c>
      <c r="N15" s="41">
        <v>179853.7</v>
      </c>
      <c r="O15" s="39">
        <f t="shared" si="4"/>
        <v>37156.36955809</v>
      </c>
      <c r="P15" s="39">
        <v>30466.26368209</v>
      </c>
      <c r="Q15" s="44">
        <v>4377.205876</v>
      </c>
      <c r="R15" s="44">
        <v>2312.9</v>
      </c>
      <c r="S15" s="39">
        <f t="shared" si="5"/>
        <v>20.6592188862892</v>
      </c>
    </row>
    <row r="16" spans="1:19">
      <c r="A16" s="13" t="s">
        <v>23</v>
      </c>
      <c r="B16" s="16">
        <v>438233.9</v>
      </c>
      <c r="C16" s="16">
        <f t="shared" si="0"/>
        <v>50366.4</v>
      </c>
      <c r="D16" s="16">
        <v>36083.5</v>
      </c>
      <c r="E16" s="16">
        <v>8132.9</v>
      </c>
      <c r="F16" s="16">
        <v>6150</v>
      </c>
      <c r="G16" s="16">
        <f t="shared" si="1"/>
        <v>11.4930405885989</v>
      </c>
      <c r="H16" s="24">
        <v>254443.1</v>
      </c>
      <c r="I16" s="16">
        <f t="shared" si="2"/>
        <v>13703.55</v>
      </c>
      <c r="J16" s="16">
        <v>6065.5</v>
      </c>
      <c r="K16" s="25">
        <v>3913.25</v>
      </c>
      <c r="L16" s="25">
        <v>3724.8</v>
      </c>
      <c r="M16" s="16">
        <f t="shared" si="3"/>
        <v>5.38570312969776</v>
      </c>
      <c r="N16" s="41">
        <v>183790.8</v>
      </c>
      <c r="O16" s="39">
        <f t="shared" si="4"/>
        <v>36662.8</v>
      </c>
      <c r="P16" s="39">
        <v>30018</v>
      </c>
      <c r="Q16" s="44">
        <v>4219.6</v>
      </c>
      <c r="R16" s="44">
        <v>2425.2</v>
      </c>
      <c r="S16" s="39">
        <f t="shared" si="5"/>
        <v>19.9481149219656</v>
      </c>
    </row>
    <row r="17" spans="1:19">
      <c r="A17" s="17" t="s">
        <v>24</v>
      </c>
      <c r="B17" s="18">
        <v>454687.3</v>
      </c>
      <c r="C17" s="18">
        <f t="shared" si="0"/>
        <v>47050.8</v>
      </c>
      <c r="D17" s="19">
        <v>31929.7</v>
      </c>
      <c r="E17" s="19">
        <v>8358.7</v>
      </c>
      <c r="F17" s="27">
        <v>6762.4</v>
      </c>
      <c r="G17" s="18">
        <f t="shared" si="1"/>
        <v>10.3479468197154</v>
      </c>
      <c r="H17" s="28">
        <v>269892</v>
      </c>
      <c r="I17" s="18">
        <f t="shared" si="2"/>
        <v>14525.3866</v>
      </c>
      <c r="J17" s="19">
        <v>6286.8</v>
      </c>
      <c r="K17" s="30">
        <v>4309.3866</v>
      </c>
      <c r="L17" s="31">
        <v>3929.2</v>
      </c>
      <c r="M17" s="18">
        <f t="shared" si="3"/>
        <v>5.38192558504884</v>
      </c>
      <c r="N17" s="28">
        <v>184795.3</v>
      </c>
      <c r="O17" s="18">
        <f t="shared" si="4"/>
        <v>32525.4103</v>
      </c>
      <c r="P17" s="19">
        <v>25642.9</v>
      </c>
      <c r="Q17" s="45">
        <v>4049.3103</v>
      </c>
      <c r="R17" s="31">
        <v>2833.2</v>
      </c>
      <c r="S17" s="18">
        <f t="shared" si="5"/>
        <v>17.6007778877493</v>
      </c>
    </row>
    <row r="18" spans="1:1">
      <c r="A18" s="20" t="s">
        <v>25</v>
      </c>
    </row>
    <row r="19" spans="1:1">
      <c r="A19" s="20" t="s">
        <v>26</v>
      </c>
    </row>
  </sheetData>
  <mergeCells count="14">
    <mergeCell ref="A1:S1"/>
    <mergeCell ref="B2:G2"/>
    <mergeCell ref="H2:M2"/>
    <mergeCell ref="N2:S2"/>
    <mergeCell ref="A2:A4"/>
    <mergeCell ref="B3:B4"/>
    <mergeCell ref="C3:C4"/>
    <mergeCell ref="G3:G4"/>
    <mergeCell ref="H3:H4"/>
    <mergeCell ref="I3:I4"/>
    <mergeCell ref="M3:M4"/>
    <mergeCell ref="N3:N4"/>
    <mergeCell ref="O3:O4"/>
    <mergeCell ref="S3:S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进出口情况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2018-06-02T11:28:00Z</dcterms:created>
  <dcterms:modified xsi:type="dcterms:W3CDTF">2026-05-27T15:48:03Z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A717A13E59804215997CEC23A1219042</vt:lpwstr>
  </property>
</Properties>
</file>